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aroslav.Houda\Desktop\VŘ_OVZ\VZ Dveře\Příloha č. 6 - Výpočtová tabulka\Příloha č.6 - Výpočtová tabulka\"/>
    </mc:Choice>
  </mc:AlternateContent>
  <xr:revisionPtr revIDLastSave="0" documentId="13_ncr:1_{58C044A7-6E81-459E-A7C8-DF97FBE77B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MTP" sheetId="1" r:id="rId1"/>
    <sheet name="NEMTP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8" i="2" l="1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7" i="2" l="1"/>
  <c r="C87" i="2"/>
  <c r="C3" i="2" l="1"/>
  <c r="C3" i="1" s="1"/>
</calcChain>
</file>

<file path=xl/sharedStrings.xml><?xml version="1.0" encoding="utf-8"?>
<sst xmlns="http://schemas.openxmlformats.org/spreadsheetml/2006/main" count="525" uniqueCount="101">
  <si>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</si>
  <si>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</si>
  <si>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</si>
  <si>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</si>
  <si>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Teplice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</si>
  <si>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</si>
  <si>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</si>
  <si>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</si>
  <si>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</si>
  <si>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</si>
  <si>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</si>
  <si>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</si>
  <si>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</si>
  <si>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</si>
  <si>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</si>
  <si>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</si>
  <si>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</si>
  <si>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</si>
  <si>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</si>
  <si>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</si>
  <si>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</si>
  <si>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</si>
  <si>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Teplice,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</si>
  <si>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</si>
  <si>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</si>
  <si>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</si>
  <si>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</si>
  <si>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</si>
  <si>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</si>
  <si>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2100 Pevný pant TYP OZ 50 (zesílený pro požární dveře)</t>
  </si>
  <si>
    <t>Protipožární zárubeň 2000 Pevný pant TYP OZ 50 (zesílený pro požární dveře)</t>
  </si>
  <si>
    <t>Protipožární zárubeň 1850 Pevný pant TYP OZ 50 (zesílený pro požární dveře)</t>
  </si>
  <si>
    <t>Protipožární zárubeň 1800 Pevný pant TYP OZ 50 (zesílený pro požární dveře)</t>
  </si>
  <si>
    <t>Protipožární zárubeň 1700 Pevný pant TYP OZ 50 (zesílený pro požární dveře)</t>
  </si>
  <si>
    <t>Protipožární zárubeň 1600 Pevný pant TYP OZ 50 (zesílený pro požární dveře)</t>
  </si>
  <si>
    <t>Protipožární zárubeň 1500 Pevný pant TYP OZ 50 (zesílený pro požární dveře)</t>
  </si>
  <si>
    <t>Protipožární zárubeň 1450 Pevný pant TYP OZ 50 (zesílený pro požární dveře)</t>
  </si>
  <si>
    <t>Protipožární zárubeň 1400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</si>
  <si>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</si>
  <si>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</si>
  <si>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1000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</si>
  <si>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</si>
  <si>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</si>
  <si>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</si>
  <si>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</si>
  <si>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</si>
  <si>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</si>
  <si>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</si>
  <si>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</si>
  <si>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</si>
  <si>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</si>
  <si>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30 DP3</t>
  </si>
  <si>
    <t>Protipožární dveře</t>
  </si>
  <si>
    <t>EI 30 DP1</t>
  </si>
  <si>
    <t>EW 30 DP3</t>
  </si>
  <si>
    <t>EW 30 DP1</t>
  </si>
  <si>
    <t>EW 60 DP1</t>
  </si>
  <si>
    <t>EW 45 DP1</t>
  </si>
  <si>
    <t>EI 90 DP1</t>
  </si>
  <si>
    <t>DP1</t>
  </si>
  <si>
    <t>EW 15 DP1</t>
  </si>
  <si>
    <t>EI 15 DP1</t>
  </si>
  <si>
    <t>Výsledná hodnota kritérií</t>
  </si>
  <si>
    <t>Koeficient</t>
  </si>
  <si>
    <t>Vyhodnocovací kritéria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</si>
  <si>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</si>
  <si>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</si>
  <si>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</si>
  <si>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</si>
  <si>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</si>
  <si>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</si>
  <si>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</si>
  <si>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</si>
  <si>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</si>
  <si>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</si>
  <si>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</si>
  <si>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</si>
  <si>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</si>
  <si>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Koordinátor pro dřevěné dveře</t>
  </si>
  <si>
    <t>Koordinátor pro ocelové dveře</t>
  </si>
  <si>
    <t>Samozavirač se sílou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</si>
  <si>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</si>
  <si>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</si>
  <si>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</si>
  <si>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</si>
  <si>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</si>
  <si>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</si>
  <si>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</si>
  <si>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</si>
  <si>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</si>
  <si>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</si>
  <si>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</si>
  <si>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</si>
  <si>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</si>
  <si>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</si>
  <si>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</si>
  <si>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</si>
  <si>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</si>
  <si>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</si>
  <si>
    <t>Panikové kování dle EN 179 SET</t>
  </si>
  <si>
    <t>Paniková hrazda dle EN 1125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</si>
</sst>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1">
    <xf numFmtId="0" fontId="0" fillId="0" borderId="0" xfId="0"/>
    <xf numFmtId="164" fontId="0" fillId="0" borderId="0" xfId="0" applyNumberFormat="1"/>
    <xf numFmtId="0" fontId="0" fillId="0" borderId="0" xfId="0" applyAlignment="1"/>
    <xf numFmtId="0" fontId="3" fillId="0" borderId="0" xfId="0" applyFont="1" applyAlignme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165" fontId="0" fillId="2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 wrapText="1"/>
    </xf>
    <xf numFmtId="165" fontId="0" fillId="0" borderId="2" xfId="0" applyNumberFormat="1" applyFill="1" applyBorder="1" applyAlignment="1">
      <alignment horizontal="center"/>
    </xf>
    <xf numFmtId="165" fontId="2" fillId="3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5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6"/>
  <sheetViews>
    <sheetView tabSelected="1" topLeftCell="A76" zoomScale="85" zoomScaleNormal="85" workbookViewId="0">
      <selection activeCell="B91" sqref="B91"/>
    </sheetView>
  </sheetViews>
  <sheetFormatPr defaultRowHeight="15" x14ac:dyDescent="0.25"/>
  <cols>
    <col min="1" max="1" width="13.28515625" style="2" customWidth="1"/>
    <col min="2" max="2" width="68.85546875" style="33" customWidth="1"/>
    <col min="3" max="3" width="15.85546875" style="9" customWidth="1"/>
    <col min="4" max="4" width="13" style="9" customWidth="1"/>
    <col min="5" max="5" width="18.28515625" style="9" hidden="1" customWidth="1"/>
    <col min="6" max="6" width="16.7109375" style="1" customWidth="1"/>
    <col min="7" max="9" width="17.7109375" customWidth="1"/>
  </cols>
  <sheetData>
    <row r="1" spans="1:6" ht="19.5" x14ac:dyDescent="0.3">
      <c r="A1" s="38" t="s">
        <v>22</v>
      </c>
      <c r="B1" s="38"/>
      <c r="C1" s="38"/>
      <c r="D1" s="38"/>
      <c r="F1"/>
    </row>
    <row r="2" spans="1:6" ht="19.5" x14ac:dyDescent="0.3">
      <c r="A2" s="14"/>
      <c r="B2" s="30"/>
      <c r="C2" s="10"/>
      <c r="F2"/>
    </row>
    <row r="3" spans="1:6" ht="19.5" x14ac:dyDescent="0.3">
      <c r="A3" s="39" t="s">
        <v>62</v>
      </c>
      <c r="B3" s="39"/>
      <c r="C3" s="40">
        <f>NEMTP_kritéria!C3</f>
        <v>0</v>
      </c>
      <c r="D3" s="40"/>
      <c r="F3"/>
    </row>
    <row r="4" spans="1:6" ht="19.5" x14ac:dyDescent="0.3">
      <c r="A4" s="14"/>
      <c r="B4" s="30"/>
      <c r="C4" s="10"/>
      <c r="F4"/>
    </row>
    <row r="5" spans="1:6" ht="19.5" x14ac:dyDescent="0.3">
      <c r="A5" s="12"/>
      <c r="B5" s="31"/>
      <c r="C5" s="10"/>
      <c r="F5"/>
    </row>
    <row r="6" spans="1:6" x14ac:dyDescent="0.25">
      <c r="A6" s="8" t="s">
        <v>21</v>
      </c>
      <c r="B6" s="32" t="s">
        <v>20</v>
      </c>
      <c r="C6" s="6" t="s">
        <v>19</v>
      </c>
      <c r="D6" s="6" t="s">
        <v>18</v>
      </c>
      <c r="E6" s="6" t="s">
        <v>98</v>
      </c>
      <c r="F6" s="7" t="s">
        <v>17</v>
      </c>
    </row>
    <row r="7" spans="1:6" x14ac:dyDescent="0.25">
      <c r="A7" s="34" t="s">
        <v>4</v>
      </c>
      <c r="B7" s="35" t="s">
        <v>52</v>
      </c>
      <c r="C7" s="21" t="s">
        <v>61</v>
      </c>
      <c r="D7" s="21">
        <v>110</v>
      </c>
      <c r="E7" s="21">
        <v>1</v>
      </c>
      <c r="F7" s="4">
        <v>0</v>
      </c>
    </row>
    <row r="8" spans="1:6" x14ac:dyDescent="0.25">
      <c r="A8" s="34" t="s">
        <v>4</v>
      </c>
      <c r="B8" s="35" t="s">
        <v>52</v>
      </c>
      <c r="C8" s="21" t="s">
        <v>60</v>
      </c>
      <c r="D8" s="21">
        <v>80</v>
      </c>
      <c r="E8" s="21">
        <v>1</v>
      </c>
      <c r="F8" s="4">
        <v>0</v>
      </c>
    </row>
    <row r="9" spans="1:6" x14ac:dyDescent="0.25">
      <c r="A9" s="34" t="s">
        <v>4</v>
      </c>
      <c r="B9" s="35" t="s">
        <v>52</v>
      </c>
      <c r="C9" s="21" t="s">
        <v>60</v>
      </c>
      <c r="D9" s="21">
        <v>90</v>
      </c>
      <c r="E9" s="21">
        <v>1</v>
      </c>
      <c r="F9" s="4">
        <v>0</v>
      </c>
    </row>
    <row r="10" spans="1:6" x14ac:dyDescent="0.25">
      <c r="A10" s="34" t="s">
        <v>4</v>
      </c>
      <c r="B10" s="35" t="s">
        <v>52</v>
      </c>
      <c r="C10" s="21" t="s">
        <v>59</v>
      </c>
      <c r="D10" s="21">
        <v>80</v>
      </c>
      <c r="E10" s="21">
        <v>2</v>
      </c>
      <c r="F10" s="4">
        <v>0</v>
      </c>
    </row>
    <row r="11" spans="1:6" x14ac:dyDescent="0.25">
      <c r="A11" s="34" t="s">
        <v>4</v>
      </c>
      <c r="B11" s="35" t="s">
        <v>52</v>
      </c>
      <c r="C11" s="21" t="s">
        <v>59</v>
      </c>
      <c r="D11" s="21">
        <v>90</v>
      </c>
      <c r="E11" s="21">
        <v>2</v>
      </c>
      <c r="F11" s="4">
        <v>0</v>
      </c>
    </row>
    <row r="12" spans="1:6" x14ac:dyDescent="0.25">
      <c r="A12" s="34" t="s">
        <v>4</v>
      </c>
      <c r="B12" s="35" t="s">
        <v>52</v>
      </c>
      <c r="C12" s="21" t="s">
        <v>59</v>
      </c>
      <c r="D12" s="21">
        <v>110</v>
      </c>
      <c r="E12" s="21">
        <v>1</v>
      </c>
      <c r="F12" s="4">
        <v>0</v>
      </c>
    </row>
    <row r="13" spans="1:6" x14ac:dyDescent="0.25">
      <c r="A13" s="34" t="s">
        <v>4</v>
      </c>
      <c r="B13" s="35" t="s">
        <v>52</v>
      </c>
      <c r="C13" s="21" t="s">
        <v>59</v>
      </c>
      <c r="D13" s="21">
        <v>145</v>
      </c>
      <c r="E13" s="21">
        <v>1</v>
      </c>
      <c r="F13" s="4">
        <v>0</v>
      </c>
    </row>
    <row r="14" spans="1:6" x14ac:dyDescent="0.25">
      <c r="A14" s="34" t="s">
        <v>4</v>
      </c>
      <c r="B14" s="35" t="s">
        <v>52</v>
      </c>
      <c r="C14" s="21" t="s">
        <v>59</v>
      </c>
      <c r="D14" s="21">
        <v>170</v>
      </c>
      <c r="E14" s="21">
        <v>1</v>
      </c>
      <c r="F14" s="4">
        <v>0</v>
      </c>
    </row>
    <row r="15" spans="1:6" x14ac:dyDescent="0.25">
      <c r="A15" s="34" t="s">
        <v>4</v>
      </c>
      <c r="B15" s="35" t="s">
        <v>52</v>
      </c>
      <c r="C15" s="21" t="s">
        <v>59</v>
      </c>
      <c r="D15" s="21">
        <v>200</v>
      </c>
      <c r="E15" s="21">
        <v>0</v>
      </c>
      <c r="F15" s="4">
        <v>0</v>
      </c>
    </row>
    <row r="16" spans="1:6" x14ac:dyDescent="0.25">
      <c r="A16" s="34" t="s">
        <v>4</v>
      </c>
      <c r="B16" s="35" t="s">
        <v>52</v>
      </c>
      <c r="C16" s="21" t="s">
        <v>58</v>
      </c>
      <c r="D16" s="21">
        <v>145</v>
      </c>
      <c r="E16" s="21">
        <v>0</v>
      </c>
      <c r="F16" s="4">
        <v>0</v>
      </c>
    </row>
    <row r="17" spans="1:6" x14ac:dyDescent="0.25">
      <c r="A17" s="34" t="s">
        <v>4</v>
      </c>
      <c r="B17" s="35" t="s">
        <v>52</v>
      </c>
      <c r="C17" s="21" t="s">
        <v>57</v>
      </c>
      <c r="D17" s="21">
        <v>80</v>
      </c>
      <c r="E17" s="21">
        <v>1</v>
      </c>
      <c r="F17" s="4">
        <v>0</v>
      </c>
    </row>
    <row r="18" spans="1:6" x14ac:dyDescent="0.25">
      <c r="A18" s="34" t="s">
        <v>4</v>
      </c>
      <c r="B18" s="35" t="s">
        <v>52</v>
      </c>
      <c r="C18" s="21" t="s">
        <v>57</v>
      </c>
      <c r="D18" s="21">
        <v>170</v>
      </c>
      <c r="E18" s="21">
        <v>1</v>
      </c>
      <c r="F18" s="4">
        <v>0</v>
      </c>
    </row>
    <row r="19" spans="1:6" x14ac:dyDescent="0.25">
      <c r="A19" s="34" t="s">
        <v>4</v>
      </c>
      <c r="B19" s="35" t="s">
        <v>52</v>
      </c>
      <c r="C19" s="21" t="s">
        <v>56</v>
      </c>
      <c r="D19" s="21">
        <v>90</v>
      </c>
      <c r="E19" s="21">
        <v>1</v>
      </c>
      <c r="F19" s="4">
        <v>0</v>
      </c>
    </row>
    <row r="20" spans="1:6" x14ac:dyDescent="0.25">
      <c r="A20" s="34" t="s">
        <v>4</v>
      </c>
      <c r="B20" s="35" t="s">
        <v>52</v>
      </c>
      <c r="C20" s="21" t="s">
        <v>56</v>
      </c>
      <c r="D20" s="21">
        <v>170</v>
      </c>
      <c r="E20" s="21">
        <v>1</v>
      </c>
      <c r="F20" s="4">
        <v>0</v>
      </c>
    </row>
    <row r="21" spans="1:6" x14ac:dyDescent="0.25">
      <c r="A21" s="34" t="s">
        <v>4</v>
      </c>
      <c r="B21" s="35" t="s">
        <v>52</v>
      </c>
      <c r="C21" s="21" t="s">
        <v>55</v>
      </c>
      <c r="D21" s="21">
        <v>70</v>
      </c>
      <c r="E21" s="21">
        <v>0</v>
      </c>
      <c r="F21" s="4">
        <v>0</v>
      </c>
    </row>
    <row r="22" spans="1:6" x14ac:dyDescent="0.25">
      <c r="A22" s="34" t="s">
        <v>4</v>
      </c>
      <c r="B22" s="35" t="s">
        <v>52</v>
      </c>
      <c r="C22" s="21" t="s">
        <v>55</v>
      </c>
      <c r="D22" s="21">
        <v>90</v>
      </c>
      <c r="E22" s="21">
        <v>0</v>
      </c>
      <c r="F22" s="4">
        <v>0</v>
      </c>
    </row>
    <row r="23" spans="1:6" x14ac:dyDescent="0.25">
      <c r="A23" s="34" t="s">
        <v>4</v>
      </c>
      <c r="B23" s="35" t="s">
        <v>52</v>
      </c>
      <c r="C23" s="21" t="s">
        <v>55</v>
      </c>
      <c r="D23" s="21">
        <v>100</v>
      </c>
      <c r="E23" s="21">
        <v>0</v>
      </c>
      <c r="F23" s="4">
        <v>0</v>
      </c>
    </row>
    <row r="24" spans="1:6" x14ac:dyDescent="0.25">
      <c r="A24" s="34" t="s">
        <v>4</v>
      </c>
      <c r="B24" s="35" t="s">
        <v>52</v>
      </c>
      <c r="C24" s="21" t="s">
        <v>55</v>
      </c>
      <c r="D24" s="21">
        <v>145</v>
      </c>
      <c r="E24" s="21">
        <v>1</v>
      </c>
      <c r="F24" s="4">
        <v>0</v>
      </c>
    </row>
    <row r="25" spans="1:6" x14ac:dyDescent="0.25">
      <c r="A25" s="34" t="s">
        <v>4</v>
      </c>
      <c r="B25" s="35" t="s">
        <v>52</v>
      </c>
      <c r="C25" s="21" t="s">
        <v>55</v>
      </c>
      <c r="D25" s="21">
        <v>160</v>
      </c>
      <c r="E25" s="21">
        <v>2</v>
      </c>
      <c r="F25" s="4">
        <v>0</v>
      </c>
    </row>
    <row r="26" spans="1:6" x14ac:dyDescent="0.25">
      <c r="A26" s="34" t="s">
        <v>4</v>
      </c>
      <c r="B26" s="35" t="s">
        <v>52</v>
      </c>
      <c r="C26" s="21" t="s">
        <v>55</v>
      </c>
      <c r="D26" s="21">
        <v>170</v>
      </c>
      <c r="E26" s="21">
        <v>4</v>
      </c>
      <c r="F26" s="4">
        <v>0</v>
      </c>
    </row>
    <row r="27" spans="1:6" x14ac:dyDescent="0.25">
      <c r="A27" s="34" t="s">
        <v>4</v>
      </c>
      <c r="B27" s="35" t="s">
        <v>52</v>
      </c>
      <c r="C27" s="21" t="s">
        <v>55</v>
      </c>
      <c r="D27" s="21">
        <v>180</v>
      </c>
      <c r="E27" s="21">
        <v>1</v>
      </c>
      <c r="F27" s="4">
        <v>0</v>
      </c>
    </row>
    <row r="28" spans="1:6" x14ac:dyDescent="0.25">
      <c r="A28" s="34" t="s">
        <v>4</v>
      </c>
      <c r="B28" s="35" t="s">
        <v>52</v>
      </c>
      <c r="C28" s="21" t="s">
        <v>54</v>
      </c>
      <c r="D28" s="21">
        <v>70</v>
      </c>
      <c r="E28" s="21">
        <v>1</v>
      </c>
      <c r="F28" s="4">
        <v>0</v>
      </c>
    </row>
    <row r="29" spans="1:6" x14ac:dyDescent="0.25">
      <c r="A29" s="34" t="s">
        <v>4</v>
      </c>
      <c r="B29" s="35" t="s">
        <v>52</v>
      </c>
      <c r="C29" s="21" t="s">
        <v>54</v>
      </c>
      <c r="D29" s="21">
        <v>80</v>
      </c>
      <c r="E29" s="21">
        <v>1</v>
      </c>
      <c r="F29" s="4">
        <v>0</v>
      </c>
    </row>
    <row r="30" spans="1:6" x14ac:dyDescent="0.25">
      <c r="A30" s="34" t="s">
        <v>4</v>
      </c>
      <c r="B30" s="35" t="s">
        <v>52</v>
      </c>
      <c r="C30" s="21" t="s">
        <v>54</v>
      </c>
      <c r="D30" s="21">
        <v>90</v>
      </c>
      <c r="E30" s="21">
        <v>2</v>
      </c>
      <c r="F30" s="4">
        <v>0</v>
      </c>
    </row>
    <row r="31" spans="1:6" x14ac:dyDescent="0.25">
      <c r="A31" s="34" t="s">
        <v>4</v>
      </c>
      <c r="B31" s="35" t="s">
        <v>52</v>
      </c>
      <c r="C31" s="21" t="s">
        <v>54</v>
      </c>
      <c r="D31" s="21">
        <v>145</v>
      </c>
      <c r="E31" s="21">
        <v>1</v>
      </c>
      <c r="F31" s="4">
        <v>0</v>
      </c>
    </row>
    <row r="32" spans="1:6" x14ac:dyDescent="0.25">
      <c r="A32" s="34" t="s">
        <v>4</v>
      </c>
      <c r="B32" s="35" t="s">
        <v>52</v>
      </c>
      <c r="C32" s="21" t="s">
        <v>53</v>
      </c>
      <c r="D32" s="21">
        <v>80</v>
      </c>
      <c r="E32" s="21">
        <v>3</v>
      </c>
      <c r="F32" s="4">
        <v>0</v>
      </c>
    </row>
    <row r="33" spans="1:6" x14ac:dyDescent="0.25">
      <c r="A33" s="34" t="s">
        <v>4</v>
      </c>
      <c r="B33" s="35" t="s">
        <v>52</v>
      </c>
      <c r="C33" s="21" t="s">
        <v>53</v>
      </c>
      <c r="D33" s="21">
        <v>90</v>
      </c>
      <c r="E33" s="21">
        <v>0</v>
      </c>
      <c r="F33" s="4">
        <v>0</v>
      </c>
    </row>
    <row r="34" spans="1:6" x14ac:dyDescent="0.25">
      <c r="A34" s="34" t="s">
        <v>4</v>
      </c>
      <c r="B34" s="35" t="s">
        <v>52</v>
      </c>
      <c r="C34" s="21" t="s">
        <v>53</v>
      </c>
      <c r="D34" s="21">
        <v>110</v>
      </c>
      <c r="E34" s="21">
        <v>1</v>
      </c>
      <c r="F34" s="4">
        <v>0</v>
      </c>
    </row>
    <row r="35" spans="1:6" x14ac:dyDescent="0.25">
      <c r="A35" s="34" t="s">
        <v>4</v>
      </c>
      <c r="B35" s="35" t="s">
        <v>52</v>
      </c>
      <c r="C35" s="21" t="s">
        <v>53</v>
      </c>
      <c r="D35" s="21">
        <v>140</v>
      </c>
      <c r="E35" s="21">
        <v>0</v>
      </c>
      <c r="F35" s="4">
        <v>0</v>
      </c>
    </row>
    <row r="36" spans="1:6" x14ac:dyDescent="0.25">
      <c r="A36" s="34" t="s">
        <v>4</v>
      </c>
      <c r="B36" s="35" t="s">
        <v>52</v>
      </c>
      <c r="C36" s="21" t="s">
        <v>53</v>
      </c>
      <c r="D36" s="21">
        <v>150</v>
      </c>
      <c r="E36" s="21">
        <v>0</v>
      </c>
      <c r="F36" s="4">
        <v>0</v>
      </c>
    </row>
    <row r="37" spans="1:6" x14ac:dyDescent="0.25">
      <c r="A37" s="34" t="s">
        <v>4</v>
      </c>
      <c r="B37" s="35" t="s">
        <v>52</v>
      </c>
      <c r="C37" s="21" t="s">
        <v>53</v>
      </c>
      <c r="D37" s="21">
        <v>170</v>
      </c>
      <c r="E37" s="21">
        <v>4</v>
      </c>
      <c r="F37" s="4">
        <v>0</v>
      </c>
    </row>
    <row r="38" spans="1:6" x14ac:dyDescent="0.25">
      <c r="A38" s="34" t="s">
        <v>4</v>
      </c>
      <c r="B38" s="35" t="s">
        <v>52</v>
      </c>
      <c r="C38" s="21" t="s">
        <v>53</v>
      </c>
      <c r="D38" s="21">
        <v>185</v>
      </c>
      <c r="E38" s="21">
        <v>0</v>
      </c>
      <c r="F38" s="4">
        <v>0</v>
      </c>
    </row>
    <row r="39" spans="1:6" x14ac:dyDescent="0.25">
      <c r="A39" s="34" t="s">
        <v>4</v>
      </c>
      <c r="B39" s="35" t="s">
        <v>52</v>
      </c>
      <c r="C39" s="21" t="s">
        <v>53</v>
      </c>
      <c r="D39" s="21">
        <v>210</v>
      </c>
      <c r="E39" s="21">
        <v>2</v>
      </c>
      <c r="F39" s="4">
        <v>0</v>
      </c>
    </row>
    <row r="40" spans="1:6" x14ac:dyDescent="0.25">
      <c r="A40" s="34" t="s">
        <v>4</v>
      </c>
      <c r="B40" s="35" t="s">
        <v>52</v>
      </c>
      <c r="C40" s="21" t="s">
        <v>51</v>
      </c>
      <c r="D40" s="21">
        <v>60</v>
      </c>
      <c r="E40" s="21">
        <v>6</v>
      </c>
      <c r="F40" s="4">
        <v>0</v>
      </c>
    </row>
    <row r="41" spans="1:6" x14ac:dyDescent="0.25">
      <c r="A41" s="34" t="s">
        <v>4</v>
      </c>
      <c r="B41" s="35" t="s">
        <v>52</v>
      </c>
      <c r="C41" s="21" t="s">
        <v>51</v>
      </c>
      <c r="D41" s="21">
        <v>70</v>
      </c>
      <c r="E41" s="21">
        <v>0</v>
      </c>
      <c r="F41" s="4">
        <v>0</v>
      </c>
    </row>
    <row r="42" spans="1:6" x14ac:dyDescent="0.25">
      <c r="A42" s="34" t="s">
        <v>4</v>
      </c>
      <c r="B42" s="35" t="s">
        <v>52</v>
      </c>
      <c r="C42" s="21" t="s">
        <v>51</v>
      </c>
      <c r="D42" s="21">
        <v>80</v>
      </c>
      <c r="E42" s="21">
        <v>55</v>
      </c>
      <c r="F42" s="4">
        <v>0</v>
      </c>
    </row>
    <row r="43" spans="1:6" x14ac:dyDescent="0.25">
      <c r="A43" s="34" t="s">
        <v>4</v>
      </c>
      <c r="B43" s="35" t="s">
        <v>52</v>
      </c>
      <c r="C43" s="21" t="s">
        <v>51</v>
      </c>
      <c r="D43" s="21">
        <v>90</v>
      </c>
      <c r="E43" s="21">
        <v>36</v>
      </c>
      <c r="F43" s="4">
        <v>0</v>
      </c>
    </row>
    <row r="44" spans="1:6" x14ac:dyDescent="0.25">
      <c r="A44" s="34" t="s">
        <v>4</v>
      </c>
      <c r="B44" s="35" t="s">
        <v>52</v>
      </c>
      <c r="C44" s="21" t="s">
        <v>51</v>
      </c>
      <c r="D44" s="21">
        <v>110</v>
      </c>
      <c r="E44" s="21">
        <v>18</v>
      </c>
      <c r="F44" s="4">
        <v>0</v>
      </c>
    </row>
    <row r="45" spans="1:6" x14ac:dyDescent="0.25">
      <c r="A45" s="34" t="s">
        <v>4</v>
      </c>
      <c r="B45" s="35" t="s">
        <v>52</v>
      </c>
      <c r="C45" s="21" t="s">
        <v>51</v>
      </c>
      <c r="D45" s="21">
        <v>125</v>
      </c>
      <c r="E45" s="21">
        <v>7</v>
      </c>
      <c r="F45" s="4">
        <v>0</v>
      </c>
    </row>
    <row r="46" spans="1:6" x14ac:dyDescent="0.25">
      <c r="A46" s="34" t="s">
        <v>4</v>
      </c>
      <c r="B46" s="35" t="s">
        <v>52</v>
      </c>
      <c r="C46" s="21" t="s">
        <v>51</v>
      </c>
      <c r="D46" s="21">
        <v>145</v>
      </c>
      <c r="E46" s="21">
        <v>69</v>
      </c>
      <c r="F46" s="4">
        <v>0</v>
      </c>
    </row>
    <row r="47" spans="1:6" x14ac:dyDescent="0.25">
      <c r="A47" s="34" t="s">
        <v>4</v>
      </c>
      <c r="B47" s="35" t="s">
        <v>50</v>
      </c>
      <c r="C47" s="21"/>
      <c r="D47" s="21"/>
      <c r="E47" s="21">
        <v>129</v>
      </c>
      <c r="F47" s="4">
        <v>0</v>
      </c>
    </row>
    <row r="48" spans="1:6" x14ac:dyDescent="0.25">
      <c r="A48" s="34" t="s">
        <v>4</v>
      </c>
      <c r="B48" s="35" t="s">
        <v>49</v>
      </c>
      <c r="C48" s="21"/>
      <c r="D48" s="21"/>
      <c r="E48" s="21">
        <v>94</v>
      </c>
      <c r="F48" s="4">
        <v>0</v>
      </c>
    </row>
    <row r="49" spans="1:6" x14ac:dyDescent="0.25">
      <c r="A49" s="34" t="s">
        <v>4</v>
      </c>
      <c r="B49" s="35" t="s">
        <v>48</v>
      </c>
      <c r="C49" s="21"/>
      <c r="D49" s="21"/>
      <c r="E49" s="21">
        <v>129</v>
      </c>
      <c r="F49" s="4">
        <v>0</v>
      </c>
    </row>
    <row r="50" spans="1:6" x14ac:dyDescent="0.25">
      <c r="A50" s="34" t="s">
        <v>4</v>
      </c>
      <c r="B50" s="35" t="s">
        <v>47</v>
      </c>
      <c r="C50" s="21"/>
      <c r="D50" s="21"/>
      <c r="E50" s="21">
        <v>94</v>
      </c>
      <c r="F50" s="4">
        <v>0</v>
      </c>
    </row>
    <row r="51" spans="1:6" x14ac:dyDescent="0.25">
      <c r="A51" s="34" t="s">
        <v>4</v>
      </c>
      <c r="B51" s="35" t="s">
        <v>46</v>
      </c>
      <c r="C51" s="21"/>
      <c r="D51" s="21"/>
      <c r="E51" s="21">
        <v>129</v>
      </c>
      <c r="F51" s="4">
        <v>0</v>
      </c>
    </row>
    <row r="52" spans="1:6" x14ac:dyDescent="0.25">
      <c r="A52" s="34" t="s">
        <v>4</v>
      </c>
      <c r="B52" s="35" t="s">
        <v>45</v>
      </c>
      <c r="C52" s="21"/>
      <c r="D52" s="21"/>
      <c r="E52" s="21">
        <v>94</v>
      </c>
      <c r="F52" s="4">
        <v>0</v>
      </c>
    </row>
    <row r="53" spans="1:6" x14ac:dyDescent="0.25">
      <c r="A53" s="34" t="s">
        <v>4</v>
      </c>
      <c r="B53" s="35" t="s">
        <v>44</v>
      </c>
      <c r="C53" s="21"/>
      <c r="D53" s="21"/>
      <c r="E53" s="21">
        <v>6</v>
      </c>
      <c r="F53" s="4">
        <v>0</v>
      </c>
    </row>
    <row r="54" spans="1:6" x14ac:dyDescent="0.25">
      <c r="A54" s="34" t="s">
        <v>4</v>
      </c>
      <c r="B54" s="35" t="s">
        <v>43</v>
      </c>
      <c r="C54" s="21"/>
      <c r="D54" s="21"/>
      <c r="E54" s="21">
        <v>0</v>
      </c>
      <c r="F54" s="4">
        <v>0</v>
      </c>
    </row>
    <row r="55" spans="1:6" x14ac:dyDescent="0.25">
      <c r="A55" s="34" t="s">
        <v>4</v>
      </c>
      <c r="B55" s="35" t="s">
        <v>42</v>
      </c>
      <c r="C55" s="21"/>
      <c r="D55" s="21"/>
      <c r="E55" s="21">
        <v>62</v>
      </c>
      <c r="F55" s="4">
        <v>0</v>
      </c>
    </row>
    <row r="56" spans="1:6" x14ac:dyDescent="0.25">
      <c r="A56" s="34" t="s">
        <v>4</v>
      </c>
      <c r="B56" s="35" t="s">
        <v>41</v>
      </c>
      <c r="C56" s="21"/>
      <c r="D56" s="21"/>
      <c r="E56" s="21">
        <v>40</v>
      </c>
      <c r="F56" s="4">
        <v>0</v>
      </c>
    </row>
    <row r="57" spans="1:6" ht="30" x14ac:dyDescent="0.25">
      <c r="A57" s="34" t="s">
        <v>4</v>
      </c>
      <c r="B57" s="35" t="s">
        <v>40</v>
      </c>
      <c r="C57" s="21"/>
      <c r="D57" s="21"/>
      <c r="E57" s="21">
        <v>0</v>
      </c>
      <c r="F57" s="4">
        <v>0</v>
      </c>
    </row>
    <row r="58" spans="1:6" ht="30" x14ac:dyDescent="0.25">
      <c r="A58" s="34" t="s">
        <v>4</v>
      </c>
      <c r="B58" s="35" t="s">
        <v>39</v>
      </c>
      <c r="C58" s="21"/>
      <c r="D58" s="21"/>
      <c r="E58" s="21">
        <v>21</v>
      </c>
      <c r="F58" s="4">
        <v>0</v>
      </c>
    </row>
    <row r="59" spans="1:6" ht="30" x14ac:dyDescent="0.25">
      <c r="A59" s="34" t="s">
        <v>4</v>
      </c>
      <c r="B59" s="35" t="s">
        <v>38</v>
      </c>
      <c r="C59" s="21"/>
      <c r="D59" s="21"/>
      <c r="E59" s="21">
        <v>7</v>
      </c>
      <c r="F59" s="4">
        <v>0</v>
      </c>
    </row>
    <row r="60" spans="1:6" ht="30" x14ac:dyDescent="0.25">
      <c r="A60" s="34" t="s">
        <v>4</v>
      </c>
      <c r="B60" s="35" t="s">
        <v>37</v>
      </c>
      <c r="C60" s="21"/>
      <c r="D60" s="21"/>
      <c r="E60" s="21">
        <v>0</v>
      </c>
      <c r="F60" s="4">
        <v>0</v>
      </c>
    </row>
    <row r="61" spans="1:6" ht="30" x14ac:dyDescent="0.25">
      <c r="A61" s="34" t="s">
        <v>4</v>
      </c>
      <c r="B61" s="35" t="s">
        <v>36</v>
      </c>
      <c r="C61" s="21"/>
      <c r="D61" s="21"/>
      <c r="E61" s="21">
        <v>71</v>
      </c>
      <c r="F61" s="4">
        <v>0</v>
      </c>
    </row>
    <row r="62" spans="1:6" ht="30" x14ac:dyDescent="0.25">
      <c r="A62" s="34" t="s">
        <v>4</v>
      </c>
      <c r="B62" s="35" t="s">
        <v>35</v>
      </c>
      <c r="C62" s="21"/>
      <c r="D62" s="21"/>
      <c r="E62" s="21">
        <v>0</v>
      </c>
      <c r="F62" s="4">
        <v>0</v>
      </c>
    </row>
    <row r="63" spans="1:6" ht="30" x14ac:dyDescent="0.25">
      <c r="A63" s="34" t="s">
        <v>4</v>
      </c>
      <c r="B63" s="35" t="s">
        <v>34</v>
      </c>
      <c r="C63" s="21"/>
      <c r="D63" s="21"/>
      <c r="E63" s="21">
        <v>2</v>
      </c>
      <c r="F63" s="4">
        <v>0</v>
      </c>
    </row>
    <row r="64" spans="1:6" ht="30" x14ac:dyDescent="0.25">
      <c r="A64" s="34" t="s">
        <v>4</v>
      </c>
      <c r="B64" s="35" t="s">
        <v>33</v>
      </c>
      <c r="C64" s="21"/>
      <c r="D64" s="21"/>
      <c r="E64" s="21">
        <v>11</v>
      </c>
      <c r="F64" s="4">
        <v>0</v>
      </c>
    </row>
    <row r="65" spans="1:6" ht="30" x14ac:dyDescent="0.25">
      <c r="A65" s="34" t="s">
        <v>4</v>
      </c>
      <c r="B65" s="35" t="s">
        <v>32</v>
      </c>
      <c r="C65" s="21"/>
      <c r="D65" s="21"/>
      <c r="E65" s="21">
        <v>1</v>
      </c>
      <c r="F65" s="4">
        <v>0</v>
      </c>
    </row>
    <row r="66" spans="1:6" ht="30" x14ac:dyDescent="0.25">
      <c r="A66" s="34" t="s">
        <v>4</v>
      </c>
      <c r="B66" s="35" t="s">
        <v>31</v>
      </c>
      <c r="C66" s="21"/>
      <c r="D66" s="21"/>
      <c r="E66" s="21">
        <v>0</v>
      </c>
      <c r="F66" s="4">
        <v>0</v>
      </c>
    </row>
    <row r="67" spans="1:6" ht="30" x14ac:dyDescent="0.25">
      <c r="A67" s="34" t="s">
        <v>4</v>
      </c>
      <c r="B67" s="35" t="s">
        <v>30</v>
      </c>
      <c r="C67" s="21"/>
      <c r="D67" s="21"/>
      <c r="E67" s="21">
        <v>0</v>
      </c>
      <c r="F67" s="4">
        <v>0</v>
      </c>
    </row>
    <row r="68" spans="1:6" ht="30" x14ac:dyDescent="0.25">
      <c r="A68" s="34" t="s">
        <v>4</v>
      </c>
      <c r="B68" s="35" t="s">
        <v>29</v>
      </c>
      <c r="C68" s="21"/>
      <c r="D68" s="21"/>
      <c r="E68" s="21">
        <v>2</v>
      </c>
      <c r="F68" s="4">
        <v>0</v>
      </c>
    </row>
    <row r="69" spans="1:6" x14ac:dyDescent="0.25">
      <c r="A69" s="34" t="s">
        <v>4</v>
      </c>
      <c r="B69" s="35" t="s">
        <v>65</v>
      </c>
      <c r="C69" s="21"/>
      <c r="D69" s="21"/>
      <c r="E69" s="21">
        <v>1</v>
      </c>
      <c r="F69" s="4">
        <v>0</v>
      </c>
    </row>
    <row r="70" spans="1:6" x14ac:dyDescent="0.25">
      <c r="A70" s="34" t="s">
        <v>4</v>
      </c>
      <c r="B70" s="35" t="s">
        <v>66</v>
      </c>
      <c r="C70" s="21"/>
      <c r="D70" s="21"/>
      <c r="E70" s="21">
        <v>1</v>
      </c>
      <c r="F70" s="4">
        <v>0</v>
      </c>
    </row>
    <row r="71" spans="1:6" x14ac:dyDescent="0.25">
      <c r="A71" s="34" t="s">
        <v>4</v>
      </c>
      <c r="B71" s="35" t="s">
        <v>67</v>
      </c>
      <c r="C71" s="21"/>
      <c r="D71" s="21"/>
      <c r="E71" s="21">
        <v>1</v>
      </c>
      <c r="F71" s="4">
        <v>0</v>
      </c>
    </row>
    <row r="72" spans="1:6" x14ac:dyDescent="0.25">
      <c r="A72" s="34" t="s">
        <v>4</v>
      </c>
      <c r="B72" s="35" t="s">
        <v>68</v>
      </c>
      <c r="C72" s="21"/>
      <c r="D72" s="21"/>
      <c r="E72" s="21">
        <v>1</v>
      </c>
      <c r="F72" s="4">
        <v>0</v>
      </c>
    </row>
    <row r="73" spans="1:6" x14ac:dyDescent="0.25">
      <c r="A73" s="34" t="s">
        <v>4</v>
      </c>
      <c r="B73" s="35" t="s">
        <v>69</v>
      </c>
      <c r="C73" s="21"/>
      <c r="D73" s="21"/>
      <c r="E73" s="21">
        <v>1</v>
      </c>
      <c r="F73" s="4">
        <v>0</v>
      </c>
    </row>
    <row r="74" spans="1:6" x14ac:dyDescent="0.25">
      <c r="A74" s="34" t="s">
        <v>4</v>
      </c>
      <c r="B74" s="35" t="s">
        <v>70</v>
      </c>
      <c r="C74" s="21"/>
      <c r="D74" s="21"/>
      <c r="E74" s="21">
        <v>1</v>
      </c>
      <c r="F74" s="4">
        <v>0</v>
      </c>
    </row>
    <row r="75" spans="1:6" x14ac:dyDescent="0.25">
      <c r="A75" s="34" t="s">
        <v>4</v>
      </c>
      <c r="B75" s="35" t="s">
        <v>71</v>
      </c>
      <c r="C75" s="21"/>
      <c r="D75" s="21"/>
      <c r="E75" s="21">
        <v>1</v>
      </c>
      <c r="F75" s="4">
        <v>0</v>
      </c>
    </row>
    <row r="76" spans="1:6" x14ac:dyDescent="0.25">
      <c r="A76" s="34" t="s">
        <v>4</v>
      </c>
      <c r="B76" s="35" t="s">
        <v>72</v>
      </c>
      <c r="C76" s="21"/>
      <c r="D76" s="21"/>
      <c r="E76" s="21">
        <v>1</v>
      </c>
      <c r="F76" s="4">
        <v>0</v>
      </c>
    </row>
    <row r="77" spans="1:6" x14ac:dyDescent="0.25">
      <c r="A77" s="34" t="s">
        <v>4</v>
      </c>
      <c r="B77" s="35" t="s">
        <v>73</v>
      </c>
      <c r="C77" s="21"/>
      <c r="D77" s="21"/>
      <c r="E77" s="21">
        <v>1</v>
      </c>
      <c r="F77" s="4">
        <v>0</v>
      </c>
    </row>
    <row r="78" spans="1:6" x14ac:dyDescent="0.25">
      <c r="A78" s="34" t="s">
        <v>4</v>
      </c>
      <c r="B78" s="35" t="s">
        <v>28</v>
      </c>
      <c r="C78" s="21"/>
      <c r="D78" s="21"/>
      <c r="E78" s="21">
        <v>129</v>
      </c>
      <c r="F78" s="4">
        <v>0</v>
      </c>
    </row>
    <row r="79" spans="1:6" x14ac:dyDescent="0.25">
      <c r="A79" s="34" t="s">
        <v>4</v>
      </c>
      <c r="B79" s="35" t="s">
        <v>27</v>
      </c>
      <c r="C79" s="21"/>
      <c r="D79" s="21"/>
      <c r="E79" s="21">
        <v>94</v>
      </c>
      <c r="F79" s="4">
        <v>0</v>
      </c>
    </row>
    <row r="80" spans="1:6" x14ac:dyDescent="0.25">
      <c r="A80" s="34" t="s">
        <v>4</v>
      </c>
      <c r="B80" s="35" t="s">
        <v>26</v>
      </c>
      <c r="C80" s="21"/>
      <c r="D80" s="21"/>
      <c r="E80" s="21">
        <v>129</v>
      </c>
      <c r="F80" s="4">
        <v>0</v>
      </c>
    </row>
    <row r="81" spans="1:9" x14ac:dyDescent="0.25">
      <c r="A81" s="34" t="s">
        <v>4</v>
      </c>
      <c r="B81" s="35" t="s">
        <v>25</v>
      </c>
      <c r="C81" s="21"/>
      <c r="D81" s="21"/>
      <c r="E81" s="21">
        <v>94</v>
      </c>
      <c r="F81" s="4">
        <v>0</v>
      </c>
    </row>
    <row r="82" spans="1:9" x14ac:dyDescent="0.25">
      <c r="A82" s="34" t="s">
        <v>4</v>
      </c>
      <c r="B82" s="35" t="s">
        <v>24</v>
      </c>
      <c r="C82" s="21"/>
      <c r="D82" s="21"/>
      <c r="E82" s="21">
        <v>129</v>
      </c>
      <c r="F82" s="4">
        <v>0</v>
      </c>
    </row>
    <row r="83" spans="1:9" x14ac:dyDescent="0.25">
      <c r="A83" s="34" t="s">
        <v>4</v>
      </c>
      <c r="B83" s="35" t="s">
        <v>23</v>
      </c>
      <c r="C83" s="21"/>
      <c r="D83" s="21"/>
      <c r="E83" s="21">
        <v>94</v>
      </c>
      <c r="F83" s="4">
        <v>0</v>
      </c>
    </row>
    <row r="85" spans="1:9" ht="19.5" x14ac:dyDescent="0.3">
      <c r="A85" s="38" t="s">
        <v>22</v>
      </c>
      <c r="B85" s="38"/>
      <c r="C85" s="38"/>
      <c r="D85" s="38"/>
      <c r="E85" s="38"/>
      <c r="F85" s="38"/>
      <c r="G85" s="38"/>
      <c r="H85" s="38"/>
      <c r="I85" s="38"/>
    </row>
    <row r="86" spans="1:9" x14ac:dyDescent="0.25">
      <c r="A86" s="8" t="s">
        <v>21</v>
      </c>
      <c r="B86" s="32" t="s">
        <v>20</v>
      </c>
      <c r="C86" s="6" t="s">
        <v>19</v>
      </c>
      <c r="D86" s="6" t="s">
        <v>18</v>
      </c>
      <c r="E86" s="6" t="s">
        <v>98</v>
      </c>
      <c r="F86" s="7" t="s">
        <v>17</v>
      </c>
      <c r="G86" s="6" t="s">
        <v>16</v>
      </c>
      <c r="H86" s="6" t="s">
        <v>15</v>
      </c>
      <c r="I86" s="6" t="s">
        <v>14</v>
      </c>
    </row>
    <row r="87" spans="1:9" x14ac:dyDescent="0.25">
      <c r="A87" s="34" t="s">
        <v>4</v>
      </c>
      <c r="B87" s="35" t="s">
        <v>74</v>
      </c>
      <c r="C87" s="21"/>
      <c r="D87" s="21"/>
      <c r="E87" s="21">
        <v>1</v>
      </c>
      <c r="F87" s="4">
        <v>0</v>
      </c>
      <c r="G87" s="5">
        <v>0</v>
      </c>
      <c r="H87" s="5">
        <v>0</v>
      </c>
      <c r="I87" s="5">
        <v>0</v>
      </c>
    </row>
    <row r="88" spans="1:9" x14ac:dyDescent="0.25">
      <c r="A88" s="34" t="s">
        <v>4</v>
      </c>
      <c r="B88" s="35" t="s">
        <v>75</v>
      </c>
      <c r="C88" s="21"/>
      <c r="D88" s="21"/>
      <c r="E88" s="21">
        <v>1</v>
      </c>
      <c r="F88" s="4">
        <v>0</v>
      </c>
      <c r="G88" s="5">
        <v>0</v>
      </c>
      <c r="H88" s="5">
        <v>0</v>
      </c>
      <c r="I88" s="5">
        <v>0</v>
      </c>
    </row>
    <row r="89" spans="1:9" x14ac:dyDescent="0.25">
      <c r="A89" s="34" t="s">
        <v>4</v>
      </c>
      <c r="B89" s="35" t="s">
        <v>76</v>
      </c>
      <c r="C89" s="21"/>
      <c r="D89" s="21"/>
      <c r="E89" s="21">
        <v>1</v>
      </c>
      <c r="F89" s="4">
        <v>0</v>
      </c>
      <c r="G89" s="5">
        <v>0</v>
      </c>
      <c r="H89" s="5">
        <v>0</v>
      </c>
      <c r="I89" s="5">
        <v>0</v>
      </c>
    </row>
    <row r="90" spans="1:9" x14ac:dyDescent="0.25">
      <c r="A90" s="34" t="s">
        <v>4</v>
      </c>
      <c r="B90" s="35" t="s">
        <v>77</v>
      </c>
      <c r="C90" s="21"/>
      <c r="D90" s="21"/>
      <c r="E90" s="21">
        <v>1</v>
      </c>
      <c r="F90" s="4">
        <v>0</v>
      </c>
      <c r="G90" s="5">
        <v>0</v>
      </c>
      <c r="H90" s="5">
        <v>0</v>
      </c>
      <c r="I90" s="5">
        <v>0</v>
      </c>
    </row>
    <row r="91" spans="1:9" x14ac:dyDescent="0.25">
      <c r="A91" s="34" t="s">
        <v>4</v>
      </c>
      <c r="B91" s="35" t="s">
        <v>13</v>
      </c>
      <c r="C91" s="21"/>
      <c r="D91" s="21"/>
      <c r="E91" s="21">
        <v>1</v>
      </c>
      <c r="F91" s="4">
        <v>0</v>
      </c>
      <c r="G91" s="5">
        <v>0</v>
      </c>
      <c r="H91" s="5">
        <v>0</v>
      </c>
      <c r="I91" s="5">
        <v>0</v>
      </c>
    </row>
    <row r="92" spans="1:9" x14ac:dyDescent="0.25">
      <c r="A92" s="34" t="s">
        <v>4</v>
      </c>
      <c r="B92" s="35" t="s">
        <v>12</v>
      </c>
      <c r="C92" s="21"/>
      <c r="D92" s="21"/>
      <c r="E92" s="21">
        <v>1</v>
      </c>
      <c r="F92" s="4">
        <v>0</v>
      </c>
      <c r="G92" s="5">
        <v>0</v>
      </c>
      <c r="H92" s="5">
        <v>0</v>
      </c>
      <c r="I92" s="5">
        <v>0</v>
      </c>
    </row>
    <row r="93" spans="1:9" x14ac:dyDescent="0.25">
      <c r="A93" s="34" t="s">
        <v>4</v>
      </c>
      <c r="B93" s="35" t="s">
        <v>11</v>
      </c>
      <c r="C93" s="21"/>
      <c r="D93" s="21"/>
      <c r="E93" s="21">
        <v>1</v>
      </c>
      <c r="F93" s="4">
        <v>0</v>
      </c>
      <c r="G93" s="5">
        <v>0</v>
      </c>
      <c r="H93" s="5">
        <v>0</v>
      </c>
      <c r="I93" s="5">
        <v>0</v>
      </c>
    </row>
    <row r="94" spans="1:9" x14ac:dyDescent="0.25">
      <c r="A94" s="34" t="s">
        <v>4</v>
      </c>
      <c r="B94" s="35" t="s">
        <v>10</v>
      </c>
      <c r="C94" s="21"/>
      <c r="D94" s="21"/>
      <c r="E94" s="21">
        <v>1</v>
      </c>
      <c r="F94" s="4">
        <v>0</v>
      </c>
      <c r="G94" s="5">
        <v>0</v>
      </c>
      <c r="H94" s="5">
        <v>0</v>
      </c>
      <c r="I94" s="5">
        <v>0</v>
      </c>
    </row>
    <row r="95" spans="1:9" x14ac:dyDescent="0.25">
      <c r="A95" s="34" t="s">
        <v>4</v>
      </c>
      <c r="B95" s="35" t="s">
        <v>9</v>
      </c>
      <c r="C95" s="21"/>
      <c r="D95" s="21"/>
      <c r="E95" s="21">
        <v>1</v>
      </c>
      <c r="F95" s="4">
        <v>0</v>
      </c>
      <c r="G95" s="5">
        <v>0</v>
      </c>
      <c r="H95" s="5">
        <v>0</v>
      </c>
      <c r="I95" s="5">
        <v>0</v>
      </c>
    </row>
    <row r="96" spans="1:9" x14ac:dyDescent="0.25">
      <c r="A96" s="34" t="s">
        <v>4</v>
      </c>
      <c r="B96" s="35" t="s">
        <v>99</v>
      </c>
      <c r="C96" s="21"/>
      <c r="D96" s="21"/>
      <c r="E96" s="21">
        <v>1</v>
      </c>
      <c r="F96" s="4">
        <v>0</v>
      </c>
      <c r="G96" s="5">
        <v>0</v>
      </c>
      <c r="H96" s="5">
        <v>0</v>
      </c>
      <c r="I96" s="5">
        <v>0</v>
      </c>
    </row>
    <row r="97" spans="1:9" x14ac:dyDescent="0.25">
      <c r="A97" s="34" t="s">
        <v>4</v>
      </c>
      <c r="B97" s="35" t="s">
        <v>100</v>
      </c>
      <c r="C97" s="21"/>
      <c r="D97" s="21"/>
      <c r="E97" s="21">
        <v>1</v>
      </c>
      <c r="F97" s="4">
        <v>0</v>
      </c>
      <c r="G97" s="5">
        <v>0</v>
      </c>
      <c r="H97" s="5">
        <v>0</v>
      </c>
      <c r="I97" s="5">
        <v>0</v>
      </c>
    </row>
    <row r="98" spans="1:9" x14ac:dyDescent="0.25">
      <c r="A98" s="34" t="s">
        <v>4</v>
      </c>
      <c r="B98" s="35" t="s">
        <v>78</v>
      </c>
      <c r="C98" s="21"/>
      <c r="D98" s="21"/>
      <c r="E98" s="21">
        <v>1</v>
      </c>
      <c r="F98" s="4">
        <v>0</v>
      </c>
      <c r="G98" s="5">
        <v>0</v>
      </c>
      <c r="H98" s="5">
        <v>0</v>
      </c>
      <c r="I98" s="5">
        <v>0</v>
      </c>
    </row>
    <row r="99" spans="1:9" x14ac:dyDescent="0.25">
      <c r="A99" s="34" t="s">
        <v>4</v>
      </c>
      <c r="B99" s="35" t="s">
        <v>79</v>
      </c>
      <c r="C99" s="21"/>
      <c r="D99" s="21"/>
      <c r="E99" s="21">
        <v>1</v>
      </c>
      <c r="F99" s="4">
        <v>0</v>
      </c>
      <c r="G99" s="5">
        <v>0</v>
      </c>
      <c r="H99" s="5">
        <v>0</v>
      </c>
      <c r="I99" s="5">
        <v>0</v>
      </c>
    </row>
    <row r="100" spans="1:9" x14ac:dyDescent="0.25">
      <c r="A100" s="34" t="s">
        <v>4</v>
      </c>
      <c r="B100" s="35" t="s">
        <v>80</v>
      </c>
      <c r="C100" s="21"/>
      <c r="D100" s="21"/>
      <c r="E100" s="21">
        <v>53</v>
      </c>
      <c r="F100" s="4">
        <v>0</v>
      </c>
      <c r="G100" s="5">
        <v>0</v>
      </c>
      <c r="H100" s="5">
        <v>0</v>
      </c>
      <c r="I100" s="5">
        <v>0</v>
      </c>
    </row>
    <row r="101" spans="1:9" x14ac:dyDescent="0.25">
      <c r="A101" s="34" t="s">
        <v>4</v>
      </c>
      <c r="B101" s="35" t="s">
        <v>81</v>
      </c>
      <c r="C101" s="21"/>
      <c r="D101" s="21"/>
      <c r="E101" s="21">
        <v>23</v>
      </c>
      <c r="F101" s="4">
        <v>0</v>
      </c>
      <c r="G101" s="5">
        <v>0</v>
      </c>
      <c r="H101" s="5">
        <v>0</v>
      </c>
      <c r="I101" s="5">
        <v>0</v>
      </c>
    </row>
    <row r="102" spans="1:9" x14ac:dyDescent="0.25">
      <c r="A102" s="34" t="s">
        <v>4</v>
      </c>
      <c r="B102" s="35" t="s">
        <v>82</v>
      </c>
      <c r="C102" s="21"/>
      <c r="D102" s="21"/>
      <c r="E102" s="21">
        <v>1</v>
      </c>
      <c r="F102" s="4">
        <v>0</v>
      </c>
      <c r="G102" s="5">
        <v>0</v>
      </c>
      <c r="H102" s="5">
        <v>0</v>
      </c>
      <c r="I102" s="5">
        <v>0</v>
      </c>
    </row>
    <row r="103" spans="1:9" x14ac:dyDescent="0.25">
      <c r="A103" s="34" t="s">
        <v>4</v>
      </c>
      <c r="B103" s="35" t="s">
        <v>83</v>
      </c>
      <c r="C103" s="21"/>
      <c r="D103" s="21"/>
      <c r="E103" s="21">
        <v>1</v>
      </c>
      <c r="F103" s="4">
        <v>0</v>
      </c>
      <c r="G103" s="5">
        <v>0</v>
      </c>
      <c r="H103" s="5">
        <v>0</v>
      </c>
      <c r="I103" s="5">
        <v>0</v>
      </c>
    </row>
    <row r="104" spans="1:9" ht="30" x14ac:dyDescent="0.25">
      <c r="A104" s="34" t="s">
        <v>4</v>
      </c>
      <c r="B104" s="35" t="s">
        <v>8</v>
      </c>
      <c r="C104" s="21"/>
      <c r="D104" s="21"/>
      <c r="E104" s="21">
        <v>1</v>
      </c>
      <c r="F104" s="37"/>
      <c r="G104" s="5">
        <v>0</v>
      </c>
      <c r="H104" s="5">
        <v>0</v>
      </c>
      <c r="I104" s="5">
        <v>0</v>
      </c>
    </row>
    <row r="105" spans="1:9" ht="30" x14ac:dyDescent="0.25">
      <c r="A105" s="34" t="s">
        <v>4</v>
      </c>
      <c r="B105" s="35" t="s">
        <v>7</v>
      </c>
      <c r="C105" s="21"/>
      <c r="D105" s="21"/>
      <c r="E105" s="21">
        <v>1</v>
      </c>
      <c r="F105" s="37"/>
      <c r="G105" s="5">
        <v>0</v>
      </c>
      <c r="H105" s="5">
        <v>0</v>
      </c>
      <c r="I105" s="5">
        <v>0</v>
      </c>
    </row>
    <row r="106" spans="1:9" x14ac:dyDescent="0.25">
      <c r="A106" s="34" t="s">
        <v>4</v>
      </c>
      <c r="B106" s="35" t="s">
        <v>84</v>
      </c>
      <c r="C106" s="21"/>
      <c r="D106" s="21"/>
      <c r="E106" s="21">
        <v>1</v>
      </c>
      <c r="F106" s="4">
        <v>0</v>
      </c>
      <c r="G106" s="5">
        <v>0</v>
      </c>
      <c r="H106" s="5">
        <v>0</v>
      </c>
      <c r="I106" s="5">
        <v>0</v>
      </c>
    </row>
    <row r="107" spans="1:9" x14ac:dyDescent="0.25">
      <c r="A107" s="34" t="s">
        <v>4</v>
      </c>
      <c r="B107" s="35" t="s">
        <v>85</v>
      </c>
      <c r="C107" s="21"/>
      <c r="D107" s="21"/>
      <c r="E107" s="21">
        <v>1</v>
      </c>
      <c r="F107" s="4">
        <v>0</v>
      </c>
      <c r="G107" s="5">
        <v>0</v>
      </c>
      <c r="H107" s="5">
        <v>0</v>
      </c>
      <c r="I107" s="5">
        <v>0</v>
      </c>
    </row>
    <row r="108" spans="1:9" x14ac:dyDescent="0.25">
      <c r="A108" s="34" t="s">
        <v>4</v>
      </c>
      <c r="B108" s="35" t="s">
        <v>86</v>
      </c>
      <c r="C108" s="21"/>
      <c r="D108" s="21"/>
      <c r="E108" s="21">
        <v>1</v>
      </c>
      <c r="F108" s="4">
        <v>0</v>
      </c>
      <c r="G108" s="5">
        <v>0</v>
      </c>
      <c r="H108" s="5">
        <v>0</v>
      </c>
      <c r="I108" s="5">
        <v>0</v>
      </c>
    </row>
    <row r="109" spans="1:9" x14ac:dyDescent="0.25">
      <c r="A109" s="34" t="s">
        <v>4</v>
      </c>
      <c r="B109" s="35" t="s">
        <v>87</v>
      </c>
      <c r="C109" s="21"/>
      <c r="D109" s="21"/>
      <c r="E109" s="21">
        <v>1</v>
      </c>
      <c r="F109" s="4">
        <v>0</v>
      </c>
      <c r="G109" s="5">
        <v>0</v>
      </c>
      <c r="H109" s="5">
        <v>0</v>
      </c>
      <c r="I109" s="5">
        <v>0</v>
      </c>
    </row>
    <row r="110" spans="1:9" x14ac:dyDescent="0.25">
      <c r="A110" s="34" t="s">
        <v>4</v>
      </c>
      <c r="B110" s="35" t="s">
        <v>88</v>
      </c>
      <c r="C110" s="21"/>
      <c r="D110" s="21"/>
      <c r="E110" s="21">
        <v>1</v>
      </c>
      <c r="F110" s="4">
        <v>0</v>
      </c>
      <c r="G110" s="5">
        <v>0</v>
      </c>
      <c r="H110" s="5">
        <v>0</v>
      </c>
      <c r="I110" s="5">
        <v>0</v>
      </c>
    </row>
    <row r="111" spans="1:9" x14ac:dyDescent="0.25">
      <c r="A111" s="34" t="s">
        <v>4</v>
      </c>
      <c r="B111" s="35" t="s">
        <v>89</v>
      </c>
      <c r="C111" s="21"/>
      <c r="D111" s="21"/>
      <c r="E111" s="21">
        <v>1</v>
      </c>
      <c r="F111" s="4">
        <v>0</v>
      </c>
      <c r="G111" s="5">
        <v>0</v>
      </c>
      <c r="H111" s="5">
        <v>0</v>
      </c>
      <c r="I111" s="5">
        <v>0</v>
      </c>
    </row>
    <row r="112" spans="1:9" x14ac:dyDescent="0.25">
      <c r="A112" s="34" t="s">
        <v>4</v>
      </c>
      <c r="B112" s="35" t="s">
        <v>90</v>
      </c>
      <c r="C112" s="21"/>
      <c r="D112" s="21"/>
      <c r="E112" s="21">
        <v>1</v>
      </c>
      <c r="F112" s="4">
        <v>0</v>
      </c>
      <c r="G112" s="5">
        <v>0</v>
      </c>
      <c r="H112" s="5">
        <v>0</v>
      </c>
      <c r="I112" s="5">
        <v>0</v>
      </c>
    </row>
    <row r="113" spans="1:9" x14ac:dyDescent="0.25">
      <c r="A113" s="34" t="s">
        <v>4</v>
      </c>
      <c r="B113" s="35" t="s">
        <v>91</v>
      </c>
      <c r="C113" s="21"/>
      <c r="D113" s="21"/>
      <c r="E113" s="21">
        <v>1</v>
      </c>
      <c r="F113" s="4">
        <v>0</v>
      </c>
      <c r="G113" s="5">
        <v>0</v>
      </c>
      <c r="H113" s="5">
        <v>0</v>
      </c>
      <c r="I113" s="5">
        <v>0</v>
      </c>
    </row>
    <row r="114" spans="1:9" x14ac:dyDescent="0.25">
      <c r="A114" s="34" t="s">
        <v>4</v>
      </c>
      <c r="B114" s="35" t="s">
        <v>92</v>
      </c>
      <c r="C114" s="21"/>
      <c r="D114" s="21"/>
      <c r="E114" s="21">
        <v>1</v>
      </c>
      <c r="F114" s="4">
        <v>0</v>
      </c>
      <c r="G114" s="5">
        <v>0</v>
      </c>
      <c r="H114" s="5">
        <v>0</v>
      </c>
      <c r="I114" s="5">
        <v>0</v>
      </c>
    </row>
    <row r="115" spans="1:9" x14ac:dyDescent="0.25">
      <c r="A115" s="34" t="s">
        <v>4</v>
      </c>
      <c r="B115" s="35" t="s">
        <v>93</v>
      </c>
      <c r="C115" s="21"/>
      <c r="D115" s="21"/>
      <c r="E115" s="21">
        <v>1</v>
      </c>
      <c r="F115" s="4">
        <v>0</v>
      </c>
      <c r="G115" s="5">
        <v>0</v>
      </c>
      <c r="H115" s="5">
        <v>0</v>
      </c>
      <c r="I115" s="5">
        <v>0</v>
      </c>
    </row>
    <row r="116" spans="1:9" x14ac:dyDescent="0.25">
      <c r="A116" s="34" t="s">
        <v>4</v>
      </c>
      <c r="B116" s="35" t="s">
        <v>94</v>
      </c>
      <c r="C116" s="21"/>
      <c r="D116" s="21"/>
      <c r="E116" s="21">
        <v>1</v>
      </c>
      <c r="F116" s="4">
        <v>0</v>
      </c>
      <c r="G116" s="5">
        <v>0</v>
      </c>
      <c r="H116" s="5">
        <v>0</v>
      </c>
      <c r="I116" s="5">
        <v>0</v>
      </c>
    </row>
    <row r="117" spans="1:9" x14ac:dyDescent="0.25">
      <c r="A117" s="34" t="s">
        <v>4</v>
      </c>
      <c r="B117" s="35" t="s">
        <v>95</v>
      </c>
      <c r="C117" s="21"/>
      <c r="D117" s="21"/>
      <c r="E117" s="21">
        <v>1</v>
      </c>
      <c r="F117" s="4">
        <v>0</v>
      </c>
      <c r="G117" s="5">
        <v>0</v>
      </c>
      <c r="H117" s="5">
        <v>0</v>
      </c>
      <c r="I117" s="5">
        <v>0</v>
      </c>
    </row>
    <row r="118" spans="1:9" x14ac:dyDescent="0.25">
      <c r="A118" s="34" t="s">
        <v>4</v>
      </c>
      <c r="B118" s="35" t="s">
        <v>96</v>
      </c>
      <c r="C118" s="21"/>
      <c r="D118" s="21"/>
      <c r="E118" s="21">
        <v>1</v>
      </c>
      <c r="F118" s="4">
        <v>0</v>
      </c>
      <c r="G118" s="5">
        <v>0</v>
      </c>
      <c r="H118" s="5">
        <v>0</v>
      </c>
      <c r="I118" s="5">
        <v>0</v>
      </c>
    </row>
    <row r="119" spans="1:9" x14ac:dyDescent="0.25">
      <c r="A119" s="34" t="s">
        <v>4</v>
      </c>
      <c r="B119" s="35" t="s">
        <v>6</v>
      </c>
      <c r="C119" s="21"/>
      <c r="D119" s="21"/>
      <c r="E119" s="21">
        <v>1</v>
      </c>
      <c r="F119" s="4">
        <v>0</v>
      </c>
      <c r="G119" s="37"/>
      <c r="H119" s="37"/>
      <c r="I119" s="37"/>
    </row>
    <row r="120" spans="1:9" x14ac:dyDescent="0.25">
      <c r="A120" s="34" t="s">
        <v>4</v>
      </c>
      <c r="B120" s="35" t="s">
        <v>5</v>
      </c>
      <c r="C120" s="21"/>
      <c r="D120" s="21"/>
      <c r="E120" s="21">
        <v>1</v>
      </c>
      <c r="F120" s="4">
        <v>0</v>
      </c>
      <c r="G120" s="37"/>
      <c r="H120" s="37"/>
      <c r="I120" s="37"/>
    </row>
    <row r="121" spans="1:9" x14ac:dyDescent="0.25">
      <c r="A121" s="34" t="s">
        <v>4</v>
      </c>
      <c r="B121" s="35" t="s">
        <v>3</v>
      </c>
      <c r="C121" s="21"/>
      <c r="D121" s="21"/>
      <c r="E121" s="21">
        <v>1</v>
      </c>
      <c r="F121" s="4">
        <v>0</v>
      </c>
      <c r="G121" s="37"/>
      <c r="H121" s="37"/>
      <c r="I121" s="37"/>
    </row>
    <row r="124" spans="1:9" x14ac:dyDescent="0.25">
      <c r="A124" s="3" t="s">
        <v>2</v>
      </c>
      <c r="B124" t="s">
        <v>1</v>
      </c>
    </row>
    <row r="125" spans="1:9" x14ac:dyDescent="0.25">
      <c r="B125" t="s">
        <v>0</v>
      </c>
    </row>
    <row r="126" spans="1:9" ht="30" x14ac:dyDescent="0.25">
      <c r="B126" s="36" t="s">
        <v>97</v>
      </c>
    </row>
  </sheetData>
  <sheetProtection algorithmName="SHA-512" hashValue="p/fGYHgcmJWmIyLw2leh4m2VEdCFuV6yMYQe/jdeCX2be2lo/vxzlfsH4rPfWo5pxN/xvm5GauRPvGv4r4pKyw==" saltValue="QLNTia0zkRG5GPmpuV8lJw==" spinCount="100000" sheet="1" objects="1" scenarios="1"/>
  <mergeCells count="4">
    <mergeCell ref="A85:I85"/>
    <mergeCell ref="A1:D1"/>
    <mergeCell ref="A3:B3"/>
    <mergeCell ref="C3:D3"/>
  </mergeCells>
  <pageMargins left="0.25" right="0.25" top="0.75" bottom="0.75" header="0.3" footer="0.3"/>
  <pageSetup paperSize="9" scale="78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26"/>
  <sheetViews>
    <sheetView topLeftCell="A103" zoomScaleNormal="100" workbookViewId="0">
      <selection activeCellId="1" sqref="B98 A1:D128"/>
    </sheetView>
  </sheetViews>
  <sheetFormatPr defaultRowHeight="15" x14ac:dyDescent="0.25"/>
  <cols>
    <col min="1" max="1" width="13.28515625" style="15" customWidth="1"/>
    <col min="2" max="2" width="68.85546875" customWidth="1"/>
    <col min="3" max="3" width="17.7109375" style="10" customWidth="1"/>
    <col min="4" max="4" width="17.7109375" style="9" customWidth="1"/>
    <col min="5" max="5" width="17.7109375" customWidth="1"/>
  </cols>
  <sheetData>
    <row r="1" spans="1:4" ht="19.5" x14ac:dyDescent="0.3">
      <c r="A1" s="38" t="s">
        <v>22</v>
      </c>
      <c r="B1" s="38"/>
      <c r="C1" s="38"/>
      <c r="D1" s="38"/>
    </row>
    <row r="2" spans="1:4" ht="19.5" x14ac:dyDescent="0.3">
      <c r="A2" s="29"/>
      <c r="B2" s="13"/>
    </row>
    <row r="3" spans="1:4" ht="19.5" x14ac:dyDescent="0.3">
      <c r="A3" s="39" t="s">
        <v>62</v>
      </c>
      <c r="B3" s="39"/>
      <c r="C3" s="40">
        <f>SUM(C7:C83,C87:C121)</f>
        <v>0</v>
      </c>
      <c r="D3" s="40"/>
    </row>
    <row r="4" spans="1:4" ht="19.5" x14ac:dyDescent="0.3">
      <c r="A4" s="29"/>
      <c r="B4" s="13"/>
    </row>
    <row r="5" spans="1:4" ht="19.5" x14ac:dyDescent="0.3">
      <c r="A5" s="28"/>
      <c r="B5" s="11"/>
    </row>
    <row r="6" spans="1:4" s="23" customFormat="1" ht="30" x14ac:dyDescent="0.25">
      <c r="A6" s="8" t="s">
        <v>21</v>
      </c>
      <c r="B6" s="8" t="s">
        <v>20</v>
      </c>
      <c r="C6" s="27" t="s">
        <v>64</v>
      </c>
      <c r="D6" s="8" t="s">
        <v>63</v>
      </c>
    </row>
    <row r="7" spans="1:4" x14ac:dyDescent="0.25">
      <c r="A7" s="34" t="s">
        <v>4</v>
      </c>
      <c r="B7" s="35" t="s">
        <v>52</v>
      </c>
      <c r="C7" s="26">
        <f>NEMTP!F7*NEMTP_kritéria!D7</f>
        <v>0</v>
      </c>
      <c r="D7" s="21">
        <v>1</v>
      </c>
    </row>
    <row r="8" spans="1:4" x14ac:dyDescent="0.25">
      <c r="A8" s="34" t="s">
        <v>4</v>
      </c>
      <c r="B8" s="35" t="s">
        <v>52</v>
      </c>
      <c r="C8" s="26">
        <f>NEMTP!F8*NEMTP_kritéria!D8</f>
        <v>0</v>
      </c>
      <c r="D8" s="21">
        <v>1</v>
      </c>
    </row>
    <row r="9" spans="1:4" x14ac:dyDescent="0.25">
      <c r="A9" s="34" t="s">
        <v>4</v>
      </c>
      <c r="B9" s="35" t="s">
        <v>52</v>
      </c>
      <c r="C9" s="26">
        <f>NEMTP!F9*NEMTP_kritéria!D9</f>
        <v>0</v>
      </c>
      <c r="D9" s="21">
        <v>1</v>
      </c>
    </row>
    <row r="10" spans="1:4" x14ac:dyDescent="0.25">
      <c r="A10" s="34" t="s">
        <v>4</v>
      </c>
      <c r="B10" s="35" t="s">
        <v>52</v>
      </c>
      <c r="C10" s="26">
        <f>NEMTP!F10*NEMTP_kritéria!D10</f>
        <v>0</v>
      </c>
      <c r="D10" s="21">
        <v>2</v>
      </c>
    </row>
    <row r="11" spans="1:4" x14ac:dyDescent="0.25">
      <c r="A11" s="34" t="s">
        <v>4</v>
      </c>
      <c r="B11" s="35" t="s">
        <v>52</v>
      </c>
      <c r="C11" s="26">
        <f>NEMTP!F11*NEMTP_kritéria!D11</f>
        <v>0</v>
      </c>
      <c r="D11" s="21">
        <v>2</v>
      </c>
    </row>
    <row r="12" spans="1:4" x14ac:dyDescent="0.25">
      <c r="A12" s="34" t="s">
        <v>4</v>
      </c>
      <c r="B12" s="35" t="s">
        <v>52</v>
      </c>
      <c r="C12" s="26">
        <f>NEMTP!F12*NEMTP_kritéria!D12</f>
        <v>0</v>
      </c>
      <c r="D12" s="21">
        <v>1</v>
      </c>
    </row>
    <row r="13" spans="1:4" x14ac:dyDescent="0.25">
      <c r="A13" s="34" t="s">
        <v>4</v>
      </c>
      <c r="B13" s="35" t="s">
        <v>52</v>
      </c>
      <c r="C13" s="26">
        <f>NEMTP!F13*NEMTP_kritéria!D13</f>
        <v>0</v>
      </c>
      <c r="D13" s="21">
        <v>1</v>
      </c>
    </row>
    <row r="14" spans="1:4" x14ac:dyDescent="0.25">
      <c r="A14" s="34" t="s">
        <v>4</v>
      </c>
      <c r="B14" s="35" t="s">
        <v>52</v>
      </c>
      <c r="C14" s="26">
        <f>NEMTP!F14*NEMTP_kritéria!D14</f>
        <v>0</v>
      </c>
      <c r="D14" s="21">
        <v>1</v>
      </c>
    </row>
    <row r="15" spans="1:4" x14ac:dyDescent="0.25">
      <c r="A15" s="34" t="s">
        <v>4</v>
      </c>
      <c r="B15" s="35" t="s">
        <v>52</v>
      </c>
      <c r="C15" s="26">
        <f>NEMTP!F15*NEMTP_kritéria!D15</f>
        <v>0</v>
      </c>
      <c r="D15" s="21">
        <v>1</v>
      </c>
    </row>
    <row r="16" spans="1:4" x14ac:dyDescent="0.25">
      <c r="A16" s="34" t="s">
        <v>4</v>
      </c>
      <c r="B16" s="35" t="s">
        <v>52</v>
      </c>
      <c r="C16" s="26">
        <f>NEMTP!F16*NEMTP_kritéria!D16</f>
        <v>0</v>
      </c>
      <c r="D16" s="21">
        <v>1</v>
      </c>
    </row>
    <row r="17" spans="1:4" x14ac:dyDescent="0.25">
      <c r="A17" s="34" t="s">
        <v>4</v>
      </c>
      <c r="B17" s="35" t="s">
        <v>52</v>
      </c>
      <c r="C17" s="26">
        <f>NEMTP!F17*NEMTP_kritéria!D17</f>
        <v>0</v>
      </c>
      <c r="D17" s="21">
        <v>1</v>
      </c>
    </row>
    <row r="18" spans="1:4" x14ac:dyDescent="0.25">
      <c r="A18" s="34" t="s">
        <v>4</v>
      </c>
      <c r="B18" s="35" t="s">
        <v>52</v>
      </c>
      <c r="C18" s="26">
        <f>NEMTP!F18*NEMTP_kritéria!D18</f>
        <v>0</v>
      </c>
      <c r="D18" s="21">
        <v>1</v>
      </c>
    </row>
    <row r="19" spans="1:4" x14ac:dyDescent="0.25">
      <c r="A19" s="34" t="s">
        <v>4</v>
      </c>
      <c r="B19" s="35" t="s">
        <v>52</v>
      </c>
      <c r="C19" s="26">
        <f>NEMTP!F19*NEMTP_kritéria!D19</f>
        <v>0</v>
      </c>
      <c r="D19" s="21">
        <v>1</v>
      </c>
    </row>
    <row r="20" spans="1:4" x14ac:dyDescent="0.25">
      <c r="A20" s="34" t="s">
        <v>4</v>
      </c>
      <c r="B20" s="35" t="s">
        <v>52</v>
      </c>
      <c r="C20" s="26">
        <f>NEMTP!F20*NEMTP_kritéria!D20</f>
        <v>0</v>
      </c>
      <c r="D20" s="21">
        <v>1</v>
      </c>
    </row>
    <row r="21" spans="1:4" x14ac:dyDescent="0.25">
      <c r="A21" s="34" t="s">
        <v>4</v>
      </c>
      <c r="B21" s="35" t="s">
        <v>52</v>
      </c>
      <c r="C21" s="26">
        <f>NEMTP!F21*NEMTP_kritéria!D21</f>
        <v>0</v>
      </c>
      <c r="D21" s="21">
        <v>1</v>
      </c>
    </row>
    <row r="22" spans="1:4" x14ac:dyDescent="0.25">
      <c r="A22" s="34" t="s">
        <v>4</v>
      </c>
      <c r="B22" s="35" t="s">
        <v>52</v>
      </c>
      <c r="C22" s="26">
        <f>NEMTP!F22*NEMTP_kritéria!D22</f>
        <v>0</v>
      </c>
      <c r="D22" s="21">
        <v>1</v>
      </c>
    </row>
    <row r="23" spans="1:4" x14ac:dyDescent="0.25">
      <c r="A23" s="34" t="s">
        <v>4</v>
      </c>
      <c r="B23" s="35" t="s">
        <v>52</v>
      </c>
      <c r="C23" s="26">
        <f>NEMTP!F23*NEMTP_kritéria!D23</f>
        <v>0</v>
      </c>
      <c r="D23" s="21">
        <v>1</v>
      </c>
    </row>
    <row r="24" spans="1:4" x14ac:dyDescent="0.25">
      <c r="A24" s="34" t="s">
        <v>4</v>
      </c>
      <c r="B24" s="35" t="s">
        <v>52</v>
      </c>
      <c r="C24" s="26">
        <f>NEMTP!F24*NEMTP_kritéria!D24</f>
        <v>0</v>
      </c>
      <c r="D24" s="21">
        <v>1</v>
      </c>
    </row>
    <row r="25" spans="1:4" x14ac:dyDescent="0.25">
      <c r="A25" s="34" t="s">
        <v>4</v>
      </c>
      <c r="B25" s="35" t="s">
        <v>52</v>
      </c>
      <c r="C25" s="26">
        <f>NEMTP!F25*NEMTP_kritéria!D25</f>
        <v>0</v>
      </c>
      <c r="D25" s="21">
        <v>2</v>
      </c>
    </row>
    <row r="26" spans="1:4" x14ac:dyDescent="0.25">
      <c r="A26" s="34" t="s">
        <v>4</v>
      </c>
      <c r="B26" s="35" t="s">
        <v>52</v>
      </c>
      <c r="C26" s="26">
        <f>NEMTP!F26*NEMTP_kritéria!D26</f>
        <v>0</v>
      </c>
      <c r="D26" s="21">
        <v>4</v>
      </c>
    </row>
    <row r="27" spans="1:4" x14ac:dyDescent="0.25">
      <c r="A27" s="34" t="s">
        <v>4</v>
      </c>
      <c r="B27" s="35" t="s">
        <v>52</v>
      </c>
      <c r="C27" s="26">
        <f>NEMTP!F27*NEMTP_kritéria!D27</f>
        <v>0</v>
      </c>
      <c r="D27" s="21">
        <v>1</v>
      </c>
    </row>
    <row r="28" spans="1:4" x14ac:dyDescent="0.25">
      <c r="A28" s="34" t="s">
        <v>4</v>
      </c>
      <c r="B28" s="35" t="s">
        <v>52</v>
      </c>
      <c r="C28" s="26">
        <f>NEMTP!F28*NEMTP_kritéria!D28</f>
        <v>0</v>
      </c>
      <c r="D28" s="21">
        <v>1</v>
      </c>
    </row>
    <row r="29" spans="1:4" x14ac:dyDescent="0.25">
      <c r="A29" s="34" t="s">
        <v>4</v>
      </c>
      <c r="B29" s="35" t="s">
        <v>52</v>
      </c>
      <c r="C29" s="26">
        <f>NEMTP!F29*NEMTP_kritéria!D29</f>
        <v>0</v>
      </c>
      <c r="D29" s="21">
        <v>1</v>
      </c>
    </row>
    <row r="30" spans="1:4" x14ac:dyDescent="0.25">
      <c r="A30" s="34" t="s">
        <v>4</v>
      </c>
      <c r="B30" s="35" t="s">
        <v>52</v>
      </c>
      <c r="C30" s="26">
        <f>NEMTP!F30*NEMTP_kritéria!D30</f>
        <v>0</v>
      </c>
      <c r="D30" s="21">
        <v>2</v>
      </c>
    </row>
    <row r="31" spans="1:4" x14ac:dyDescent="0.25">
      <c r="A31" s="34" t="s">
        <v>4</v>
      </c>
      <c r="B31" s="35" t="s">
        <v>52</v>
      </c>
      <c r="C31" s="26">
        <f>NEMTP!F31*NEMTP_kritéria!D31</f>
        <v>0</v>
      </c>
      <c r="D31" s="21">
        <v>1</v>
      </c>
    </row>
    <row r="32" spans="1:4" x14ac:dyDescent="0.25">
      <c r="A32" s="34" t="s">
        <v>4</v>
      </c>
      <c r="B32" s="35" t="s">
        <v>52</v>
      </c>
      <c r="C32" s="26">
        <f>NEMTP!F32*NEMTP_kritéria!D32</f>
        <v>0</v>
      </c>
      <c r="D32" s="21">
        <v>3</v>
      </c>
    </row>
    <row r="33" spans="1:4" x14ac:dyDescent="0.25">
      <c r="A33" s="34" t="s">
        <v>4</v>
      </c>
      <c r="B33" s="35" t="s">
        <v>52</v>
      </c>
      <c r="C33" s="26">
        <f>NEMTP!F33*NEMTP_kritéria!D33</f>
        <v>0</v>
      </c>
      <c r="D33" s="21">
        <v>1</v>
      </c>
    </row>
    <row r="34" spans="1:4" x14ac:dyDescent="0.25">
      <c r="A34" s="34" t="s">
        <v>4</v>
      </c>
      <c r="B34" s="35" t="s">
        <v>52</v>
      </c>
      <c r="C34" s="26">
        <f>NEMTP!F34*NEMTP_kritéria!D34</f>
        <v>0</v>
      </c>
      <c r="D34" s="21">
        <v>1</v>
      </c>
    </row>
    <row r="35" spans="1:4" x14ac:dyDescent="0.25">
      <c r="A35" s="34" t="s">
        <v>4</v>
      </c>
      <c r="B35" s="35" t="s">
        <v>52</v>
      </c>
      <c r="C35" s="26">
        <f>NEMTP!F35*NEMTP_kritéria!D35</f>
        <v>0</v>
      </c>
      <c r="D35" s="21">
        <v>1</v>
      </c>
    </row>
    <row r="36" spans="1:4" x14ac:dyDescent="0.25">
      <c r="A36" s="34" t="s">
        <v>4</v>
      </c>
      <c r="B36" s="35" t="s">
        <v>52</v>
      </c>
      <c r="C36" s="26">
        <f>NEMTP!F36*NEMTP_kritéria!D36</f>
        <v>0</v>
      </c>
      <c r="D36" s="21">
        <v>1</v>
      </c>
    </row>
    <row r="37" spans="1:4" x14ac:dyDescent="0.25">
      <c r="A37" s="34" t="s">
        <v>4</v>
      </c>
      <c r="B37" s="35" t="s">
        <v>52</v>
      </c>
      <c r="C37" s="26">
        <f>NEMTP!F37*NEMTP_kritéria!D37</f>
        <v>0</v>
      </c>
      <c r="D37" s="21">
        <v>4</v>
      </c>
    </row>
    <row r="38" spans="1:4" x14ac:dyDescent="0.25">
      <c r="A38" s="34" t="s">
        <v>4</v>
      </c>
      <c r="B38" s="35" t="s">
        <v>52</v>
      </c>
      <c r="C38" s="26">
        <f>NEMTP!F38*NEMTP_kritéria!D38</f>
        <v>0</v>
      </c>
      <c r="D38" s="21">
        <v>1</v>
      </c>
    </row>
    <row r="39" spans="1:4" x14ac:dyDescent="0.25">
      <c r="A39" s="34" t="s">
        <v>4</v>
      </c>
      <c r="B39" s="35" t="s">
        <v>52</v>
      </c>
      <c r="C39" s="26">
        <f>NEMTP!F39*NEMTP_kritéria!D39</f>
        <v>0</v>
      </c>
      <c r="D39" s="21">
        <v>2</v>
      </c>
    </row>
    <row r="40" spans="1:4" x14ac:dyDescent="0.25">
      <c r="A40" s="34" t="s">
        <v>4</v>
      </c>
      <c r="B40" s="35" t="s">
        <v>52</v>
      </c>
      <c r="C40" s="26">
        <f>NEMTP!F40*NEMTP_kritéria!D40</f>
        <v>0</v>
      </c>
      <c r="D40" s="21">
        <v>6</v>
      </c>
    </row>
    <row r="41" spans="1:4" x14ac:dyDescent="0.25">
      <c r="A41" s="34" t="s">
        <v>4</v>
      </c>
      <c r="B41" s="35" t="s">
        <v>52</v>
      </c>
      <c r="C41" s="26">
        <f>NEMTP!F41*NEMTP_kritéria!D41</f>
        <v>0</v>
      </c>
      <c r="D41" s="21">
        <v>1</v>
      </c>
    </row>
    <row r="42" spans="1:4" x14ac:dyDescent="0.25">
      <c r="A42" s="34" t="s">
        <v>4</v>
      </c>
      <c r="B42" s="35" t="s">
        <v>52</v>
      </c>
      <c r="C42" s="26">
        <f>NEMTP!F42*NEMTP_kritéria!D42</f>
        <v>0</v>
      </c>
      <c r="D42" s="21">
        <v>55</v>
      </c>
    </row>
    <row r="43" spans="1:4" x14ac:dyDescent="0.25">
      <c r="A43" s="34" t="s">
        <v>4</v>
      </c>
      <c r="B43" s="35" t="s">
        <v>52</v>
      </c>
      <c r="C43" s="26">
        <f>NEMTP!F43*NEMTP_kritéria!D43</f>
        <v>0</v>
      </c>
      <c r="D43" s="21">
        <v>36</v>
      </c>
    </row>
    <row r="44" spans="1:4" x14ac:dyDescent="0.25">
      <c r="A44" s="34" t="s">
        <v>4</v>
      </c>
      <c r="B44" s="35" t="s">
        <v>52</v>
      </c>
      <c r="C44" s="26">
        <f>NEMTP!F44*NEMTP_kritéria!D44</f>
        <v>0</v>
      </c>
      <c r="D44" s="21">
        <v>18</v>
      </c>
    </row>
    <row r="45" spans="1:4" x14ac:dyDescent="0.25">
      <c r="A45" s="34" t="s">
        <v>4</v>
      </c>
      <c r="B45" s="35" t="s">
        <v>52</v>
      </c>
      <c r="C45" s="26">
        <f>NEMTP!F45*NEMTP_kritéria!D45</f>
        <v>0</v>
      </c>
      <c r="D45" s="21">
        <v>7</v>
      </c>
    </row>
    <row r="46" spans="1:4" x14ac:dyDescent="0.25">
      <c r="A46" s="34" t="s">
        <v>4</v>
      </c>
      <c r="B46" s="35" t="s">
        <v>52</v>
      </c>
      <c r="C46" s="26">
        <f>NEMTP!F46*NEMTP_kritéria!D46</f>
        <v>0</v>
      </c>
      <c r="D46" s="21">
        <v>69</v>
      </c>
    </row>
    <row r="47" spans="1:4" x14ac:dyDescent="0.25">
      <c r="A47" s="34" t="s">
        <v>4</v>
      </c>
      <c r="B47" s="35" t="s">
        <v>50</v>
      </c>
      <c r="C47" s="26">
        <f>NEMTP!F47*NEMTP_kritéria!D47</f>
        <v>0</v>
      </c>
      <c r="D47" s="21">
        <v>129</v>
      </c>
    </row>
    <row r="48" spans="1:4" x14ac:dyDescent="0.25">
      <c r="A48" s="34" t="s">
        <v>4</v>
      </c>
      <c r="B48" s="35" t="s">
        <v>49</v>
      </c>
      <c r="C48" s="26">
        <f>NEMTP!F48*NEMTP_kritéria!D48</f>
        <v>0</v>
      </c>
      <c r="D48" s="21">
        <v>94</v>
      </c>
    </row>
    <row r="49" spans="1:4" x14ac:dyDescent="0.25">
      <c r="A49" s="34" t="s">
        <v>4</v>
      </c>
      <c r="B49" s="35" t="s">
        <v>48</v>
      </c>
      <c r="C49" s="26">
        <f>NEMTP!F49*NEMTP_kritéria!D49</f>
        <v>0</v>
      </c>
      <c r="D49" s="21">
        <v>129</v>
      </c>
    </row>
    <row r="50" spans="1:4" x14ac:dyDescent="0.25">
      <c r="A50" s="34" t="s">
        <v>4</v>
      </c>
      <c r="B50" s="35" t="s">
        <v>47</v>
      </c>
      <c r="C50" s="26">
        <f>NEMTP!F50*NEMTP_kritéria!D50</f>
        <v>0</v>
      </c>
      <c r="D50" s="21">
        <v>94</v>
      </c>
    </row>
    <row r="51" spans="1:4" x14ac:dyDescent="0.25">
      <c r="A51" s="34" t="s">
        <v>4</v>
      </c>
      <c r="B51" s="35" t="s">
        <v>46</v>
      </c>
      <c r="C51" s="26">
        <f>NEMTP!F51*NEMTP_kritéria!D51</f>
        <v>0</v>
      </c>
      <c r="D51" s="21">
        <v>129</v>
      </c>
    </row>
    <row r="52" spans="1:4" x14ac:dyDescent="0.25">
      <c r="A52" s="34" t="s">
        <v>4</v>
      </c>
      <c r="B52" s="35" t="s">
        <v>45</v>
      </c>
      <c r="C52" s="26">
        <f>NEMTP!F52*NEMTP_kritéria!D52</f>
        <v>0</v>
      </c>
      <c r="D52" s="21">
        <v>94</v>
      </c>
    </row>
    <row r="53" spans="1:4" x14ac:dyDescent="0.25">
      <c r="A53" s="34" t="s">
        <v>4</v>
      </c>
      <c r="B53" s="35" t="s">
        <v>44</v>
      </c>
      <c r="C53" s="26">
        <f>NEMTP!F53*NEMTP_kritéria!D53</f>
        <v>0</v>
      </c>
      <c r="D53" s="21">
        <v>6</v>
      </c>
    </row>
    <row r="54" spans="1:4" x14ac:dyDescent="0.25">
      <c r="A54" s="34" t="s">
        <v>4</v>
      </c>
      <c r="B54" s="35" t="s">
        <v>43</v>
      </c>
      <c r="C54" s="26">
        <f>NEMTP!F54*NEMTP_kritéria!D54</f>
        <v>0</v>
      </c>
      <c r="D54" s="21">
        <v>1</v>
      </c>
    </row>
    <row r="55" spans="1:4" x14ac:dyDescent="0.25">
      <c r="A55" s="34" t="s">
        <v>4</v>
      </c>
      <c r="B55" s="35" t="s">
        <v>42</v>
      </c>
      <c r="C55" s="26">
        <f>NEMTP!F55*NEMTP_kritéria!D55</f>
        <v>0</v>
      </c>
      <c r="D55" s="21">
        <v>62</v>
      </c>
    </row>
    <row r="56" spans="1:4" x14ac:dyDescent="0.25">
      <c r="A56" s="34" t="s">
        <v>4</v>
      </c>
      <c r="B56" s="35" t="s">
        <v>41</v>
      </c>
      <c r="C56" s="26">
        <f>NEMTP!F56*NEMTP_kritéria!D56</f>
        <v>0</v>
      </c>
      <c r="D56" s="21">
        <v>40</v>
      </c>
    </row>
    <row r="57" spans="1:4" ht="30" x14ac:dyDescent="0.25">
      <c r="A57" s="34" t="s">
        <v>4</v>
      </c>
      <c r="B57" s="35" t="s">
        <v>40</v>
      </c>
      <c r="C57" s="26">
        <f>NEMTP!F57*NEMTP_kritéria!D57</f>
        <v>0</v>
      </c>
      <c r="D57" s="21">
        <v>1</v>
      </c>
    </row>
    <row r="58" spans="1:4" ht="30" x14ac:dyDescent="0.25">
      <c r="A58" s="34" t="s">
        <v>4</v>
      </c>
      <c r="B58" s="35" t="s">
        <v>39</v>
      </c>
      <c r="C58" s="26">
        <f>NEMTP!F58*NEMTP_kritéria!D58</f>
        <v>0</v>
      </c>
      <c r="D58" s="21">
        <v>21</v>
      </c>
    </row>
    <row r="59" spans="1:4" ht="30" x14ac:dyDescent="0.25">
      <c r="A59" s="34" t="s">
        <v>4</v>
      </c>
      <c r="B59" s="35" t="s">
        <v>38</v>
      </c>
      <c r="C59" s="26">
        <f>NEMTP!F59*NEMTP_kritéria!D59</f>
        <v>0</v>
      </c>
      <c r="D59" s="21">
        <v>7</v>
      </c>
    </row>
    <row r="60" spans="1:4" ht="30" x14ac:dyDescent="0.25">
      <c r="A60" s="34" t="s">
        <v>4</v>
      </c>
      <c r="B60" s="35" t="s">
        <v>37</v>
      </c>
      <c r="C60" s="26">
        <f>NEMTP!F60*NEMTP_kritéria!D60</f>
        <v>0</v>
      </c>
      <c r="D60" s="21">
        <v>1</v>
      </c>
    </row>
    <row r="61" spans="1:4" ht="30" x14ac:dyDescent="0.25">
      <c r="A61" s="34" t="s">
        <v>4</v>
      </c>
      <c r="B61" s="35" t="s">
        <v>36</v>
      </c>
      <c r="C61" s="26">
        <f>NEMTP!F61*NEMTP_kritéria!D61</f>
        <v>0</v>
      </c>
      <c r="D61" s="21">
        <v>71</v>
      </c>
    </row>
    <row r="62" spans="1:4" ht="30" x14ac:dyDescent="0.25">
      <c r="A62" s="34" t="s">
        <v>4</v>
      </c>
      <c r="B62" s="35" t="s">
        <v>35</v>
      </c>
      <c r="C62" s="26">
        <f>NEMTP!F62*NEMTP_kritéria!D62</f>
        <v>0</v>
      </c>
      <c r="D62" s="21">
        <v>1</v>
      </c>
    </row>
    <row r="63" spans="1:4" ht="30" x14ac:dyDescent="0.25">
      <c r="A63" s="34" t="s">
        <v>4</v>
      </c>
      <c r="B63" s="35" t="s">
        <v>34</v>
      </c>
      <c r="C63" s="26">
        <f>NEMTP!F63*NEMTP_kritéria!D63</f>
        <v>0</v>
      </c>
      <c r="D63" s="21">
        <v>2</v>
      </c>
    </row>
    <row r="64" spans="1:4" ht="30" x14ac:dyDescent="0.25">
      <c r="A64" s="34" t="s">
        <v>4</v>
      </c>
      <c r="B64" s="35" t="s">
        <v>33</v>
      </c>
      <c r="C64" s="26">
        <f>NEMTP!F64*NEMTP_kritéria!D64</f>
        <v>0</v>
      </c>
      <c r="D64" s="21">
        <v>11</v>
      </c>
    </row>
    <row r="65" spans="1:4" ht="30" x14ac:dyDescent="0.25">
      <c r="A65" s="34" t="s">
        <v>4</v>
      </c>
      <c r="B65" s="35" t="s">
        <v>32</v>
      </c>
      <c r="C65" s="26">
        <f>NEMTP!F65*NEMTP_kritéria!D65</f>
        <v>0</v>
      </c>
      <c r="D65" s="21">
        <v>1</v>
      </c>
    </row>
    <row r="66" spans="1:4" ht="30" x14ac:dyDescent="0.25">
      <c r="A66" s="34" t="s">
        <v>4</v>
      </c>
      <c r="B66" s="35" t="s">
        <v>31</v>
      </c>
      <c r="C66" s="26">
        <f>NEMTP!F66*NEMTP_kritéria!D66</f>
        <v>0</v>
      </c>
      <c r="D66" s="21">
        <v>1</v>
      </c>
    </row>
    <row r="67" spans="1:4" ht="30" x14ac:dyDescent="0.25">
      <c r="A67" s="34" t="s">
        <v>4</v>
      </c>
      <c r="B67" s="35" t="s">
        <v>30</v>
      </c>
      <c r="C67" s="26">
        <f>NEMTP!F67*NEMTP_kritéria!D67</f>
        <v>0</v>
      </c>
      <c r="D67" s="21">
        <v>1</v>
      </c>
    </row>
    <row r="68" spans="1:4" ht="30" x14ac:dyDescent="0.25">
      <c r="A68" s="34" t="s">
        <v>4</v>
      </c>
      <c r="B68" s="35" t="s">
        <v>29</v>
      </c>
      <c r="C68" s="26">
        <f>NEMTP!F68*NEMTP_kritéria!D68</f>
        <v>0</v>
      </c>
      <c r="D68" s="21">
        <v>2</v>
      </c>
    </row>
    <row r="69" spans="1:4" x14ac:dyDescent="0.25">
      <c r="A69" s="34" t="s">
        <v>4</v>
      </c>
      <c r="B69" s="35" t="s">
        <v>65</v>
      </c>
      <c r="C69" s="26">
        <f>NEMTP!F69*NEMTP_kritéria!D69</f>
        <v>0</v>
      </c>
      <c r="D69" s="21">
        <v>1</v>
      </c>
    </row>
    <row r="70" spans="1:4" x14ac:dyDescent="0.25">
      <c r="A70" s="34" t="s">
        <v>4</v>
      </c>
      <c r="B70" s="35" t="s">
        <v>66</v>
      </c>
      <c r="C70" s="26">
        <f>NEMTP!F70*NEMTP_kritéria!D70</f>
        <v>0</v>
      </c>
      <c r="D70" s="21">
        <v>1</v>
      </c>
    </row>
    <row r="71" spans="1:4" x14ac:dyDescent="0.25">
      <c r="A71" s="34" t="s">
        <v>4</v>
      </c>
      <c r="B71" s="35" t="s">
        <v>67</v>
      </c>
      <c r="C71" s="26">
        <f>NEMTP!F71*NEMTP_kritéria!D71</f>
        <v>0</v>
      </c>
      <c r="D71" s="21">
        <v>1</v>
      </c>
    </row>
    <row r="72" spans="1:4" x14ac:dyDescent="0.25">
      <c r="A72" s="34" t="s">
        <v>4</v>
      </c>
      <c r="B72" s="35" t="s">
        <v>68</v>
      </c>
      <c r="C72" s="26">
        <f>NEMTP!F72*NEMTP_kritéria!D72</f>
        <v>0</v>
      </c>
      <c r="D72" s="21">
        <v>1</v>
      </c>
    </row>
    <row r="73" spans="1:4" x14ac:dyDescent="0.25">
      <c r="A73" s="34" t="s">
        <v>4</v>
      </c>
      <c r="B73" s="35" t="s">
        <v>69</v>
      </c>
      <c r="C73" s="26">
        <f>NEMTP!F73*NEMTP_kritéria!D73</f>
        <v>0</v>
      </c>
      <c r="D73" s="21">
        <v>1</v>
      </c>
    </row>
    <row r="74" spans="1:4" x14ac:dyDescent="0.25">
      <c r="A74" s="34" t="s">
        <v>4</v>
      </c>
      <c r="B74" s="35" t="s">
        <v>70</v>
      </c>
      <c r="C74" s="26">
        <f>NEMTP!F74*NEMTP_kritéria!D74</f>
        <v>0</v>
      </c>
      <c r="D74" s="21">
        <v>1</v>
      </c>
    </row>
    <row r="75" spans="1:4" x14ac:dyDescent="0.25">
      <c r="A75" s="34" t="s">
        <v>4</v>
      </c>
      <c r="B75" s="35" t="s">
        <v>71</v>
      </c>
      <c r="C75" s="26">
        <f>NEMTP!F75*NEMTP_kritéria!D75</f>
        <v>0</v>
      </c>
      <c r="D75" s="21">
        <v>1</v>
      </c>
    </row>
    <row r="76" spans="1:4" x14ac:dyDescent="0.25">
      <c r="A76" s="34" t="s">
        <v>4</v>
      </c>
      <c r="B76" s="35" t="s">
        <v>72</v>
      </c>
      <c r="C76" s="26">
        <f>NEMTP!F76*NEMTP_kritéria!D76</f>
        <v>0</v>
      </c>
      <c r="D76" s="21">
        <v>1</v>
      </c>
    </row>
    <row r="77" spans="1:4" x14ac:dyDescent="0.25">
      <c r="A77" s="34" t="s">
        <v>4</v>
      </c>
      <c r="B77" s="35" t="s">
        <v>73</v>
      </c>
      <c r="C77" s="26">
        <f>NEMTP!F77*NEMTP_kritéria!D77</f>
        <v>0</v>
      </c>
      <c r="D77" s="21">
        <v>1</v>
      </c>
    </row>
    <row r="78" spans="1:4" x14ac:dyDescent="0.25">
      <c r="A78" s="34" t="s">
        <v>4</v>
      </c>
      <c r="B78" s="35" t="s">
        <v>28</v>
      </c>
      <c r="C78" s="26">
        <f>NEMTP!F78*NEMTP_kritéria!D78</f>
        <v>0</v>
      </c>
      <c r="D78" s="21">
        <v>129</v>
      </c>
    </row>
    <row r="79" spans="1:4" x14ac:dyDescent="0.25">
      <c r="A79" s="34" t="s">
        <v>4</v>
      </c>
      <c r="B79" s="35" t="s">
        <v>27</v>
      </c>
      <c r="C79" s="26">
        <f>NEMTP!F79*NEMTP_kritéria!D79</f>
        <v>0</v>
      </c>
      <c r="D79" s="21">
        <v>94</v>
      </c>
    </row>
    <row r="80" spans="1:4" x14ac:dyDescent="0.25">
      <c r="A80" s="34" t="s">
        <v>4</v>
      </c>
      <c r="B80" s="35" t="s">
        <v>26</v>
      </c>
      <c r="C80" s="26">
        <f>NEMTP!F80*NEMTP_kritéria!D80</f>
        <v>0</v>
      </c>
      <c r="D80" s="21">
        <v>129</v>
      </c>
    </row>
    <row r="81" spans="1:5" x14ac:dyDescent="0.25">
      <c r="A81" s="34" t="s">
        <v>4</v>
      </c>
      <c r="B81" s="35" t="s">
        <v>25</v>
      </c>
      <c r="C81" s="26">
        <f>NEMTP!F81*NEMTP_kritéria!D81</f>
        <v>0</v>
      </c>
      <c r="D81" s="21">
        <v>94</v>
      </c>
    </row>
    <row r="82" spans="1:5" x14ac:dyDescent="0.25">
      <c r="A82" s="34" t="s">
        <v>4</v>
      </c>
      <c r="B82" s="35" t="s">
        <v>24</v>
      </c>
      <c r="C82" s="26">
        <f>NEMTP!F82*NEMTP_kritéria!D82</f>
        <v>0</v>
      </c>
      <c r="D82" s="21">
        <v>129</v>
      </c>
    </row>
    <row r="83" spans="1:5" x14ac:dyDescent="0.25">
      <c r="A83" s="34" t="s">
        <v>4</v>
      </c>
      <c r="B83" s="35" t="s">
        <v>23</v>
      </c>
      <c r="C83" s="26">
        <f>NEMTP!F83*NEMTP_kritéria!D83</f>
        <v>0</v>
      </c>
      <c r="D83" s="21">
        <v>94</v>
      </c>
    </row>
    <row r="85" spans="1:5" ht="19.5" x14ac:dyDescent="0.3">
      <c r="A85" s="38" t="s">
        <v>22</v>
      </c>
      <c r="B85" s="38"/>
      <c r="C85" s="38"/>
      <c r="D85" s="38"/>
      <c r="E85" s="12"/>
    </row>
    <row r="86" spans="1:5" s="23" customFormat="1" ht="30" x14ac:dyDescent="0.25">
      <c r="A86" s="8" t="s">
        <v>21</v>
      </c>
      <c r="B86" s="8" t="s">
        <v>20</v>
      </c>
      <c r="C86" s="25" t="s">
        <v>64</v>
      </c>
      <c r="D86" s="8" t="s">
        <v>63</v>
      </c>
      <c r="E86" s="24"/>
    </row>
    <row r="87" spans="1:5" x14ac:dyDescent="0.25">
      <c r="A87" s="34" t="s">
        <v>4</v>
      </c>
      <c r="B87" s="35" t="s">
        <v>74</v>
      </c>
      <c r="C87" s="22">
        <f>NEMTP!F87*NEMTP_kritéria!D87</f>
        <v>0</v>
      </c>
      <c r="D87" s="21">
        <v>1</v>
      </c>
      <c r="E87" s="20"/>
    </row>
    <row r="88" spans="1:5" x14ac:dyDescent="0.25">
      <c r="A88" s="34" t="s">
        <v>4</v>
      </c>
      <c r="B88" s="35" t="s">
        <v>75</v>
      </c>
      <c r="C88" s="22">
        <f>NEMTP!F88*NEMTP_kritéria!D88</f>
        <v>0</v>
      </c>
      <c r="D88" s="21">
        <v>1</v>
      </c>
      <c r="E88" s="20"/>
    </row>
    <row r="89" spans="1:5" x14ac:dyDescent="0.25">
      <c r="A89" s="34" t="s">
        <v>4</v>
      </c>
      <c r="B89" s="35" t="s">
        <v>76</v>
      </c>
      <c r="C89" s="22">
        <f>NEMTP!F89*NEMTP_kritéria!D89</f>
        <v>0</v>
      </c>
      <c r="D89" s="21">
        <v>1</v>
      </c>
      <c r="E89" s="20"/>
    </row>
    <row r="90" spans="1:5" x14ac:dyDescent="0.25">
      <c r="A90" s="34" t="s">
        <v>4</v>
      </c>
      <c r="B90" s="35" t="s">
        <v>77</v>
      </c>
      <c r="C90" s="22">
        <f>NEMTP!F90*NEMTP_kritéria!D90</f>
        <v>0</v>
      </c>
      <c r="D90" s="21">
        <v>1</v>
      </c>
      <c r="E90" s="20"/>
    </row>
    <row r="91" spans="1:5" x14ac:dyDescent="0.25">
      <c r="A91" s="34" t="s">
        <v>4</v>
      </c>
      <c r="B91" s="35" t="s">
        <v>13</v>
      </c>
      <c r="C91" s="22">
        <f>NEMTP!F91*NEMTP_kritéria!D91</f>
        <v>0</v>
      </c>
      <c r="D91" s="21">
        <v>1</v>
      </c>
      <c r="E91" s="20"/>
    </row>
    <row r="92" spans="1:5" x14ac:dyDescent="0.25">
      <c r="A92" s="34" t="s">
        <v>4</v>
      </c>
      <c r="B92" s="35" t="s">
        <v>12</v>
      </c>
      <c r="C92" s="22">
        <f>NEMTP!F92*NEMTP_kritéria!D92</f>
        <v>0</v>
      </c>
      <c r="D92" s="21">
        <v>1</v>
      </c>
      <c r="E92" s="20"/>
    </row>
    <row r="93" spans="1:5" x14ac:dyDescent="0.25">
      <c r="A93" s="34" t="s">
        <v>4</v>
      </c>
      <c r="B93" s="35" t="s">
        <v>11</v>
      </c>
      <c r="C93" s="22">
        <f>NEMTP!F93*NEMTP_kritéria!D93</f>
        <v>0</v>
      </c>
      <c r="D93" s="21">
        <v>1</v>
      </c>
      <c r="E93" s="20"/>
    </row>
    <row r="94" spans="1:5" x14ac:dyDescent="0.25">
      <c r="A94" s="34" t="s">
        <v>4</v>
      </c>
      <c r="B94" s="35" t="s">
        <v>10</v>
      </c>
      <c r="C94" s="22">
        <f>NEMTP!F94*NEMTP_kritéria!D94</f>
        <v>0</v>
      </c>
      <c r="D94" s="21">
        <v>1</v>
      </c>
      <c r="E94" s="20"/>
    </row>
    <row r="95" spans="1:5" x14ac:dyDescent="0.25">
      <c r="A95" s="34" t="s">
        <v>4</v>
      </c>
      <c r="B95" s="35" t="s">
        <v>9</v>
      </c>
      <c r="C95" s="22">
        <f>NEMTP!F95*NEMTP_kritéria!D95</f>
        <v>0</v>
      </c>
      <c r="D95" s="21">
        <v>1</v>
      </c>
      <c r="E95" s="20"/>
    </row>
    <row r="96" spans="1:5" x14ac:dyDescent="0.25">
      <c r="A96" s="34" t="s">
        <v>4</v>
      </c>
      <c r="B96" s="35" t="s">
        <v>99</v>
      </c>
      <c r="C96" s="22">
        <f>NEMTP!F96*NEMTP_kritéria!D96</f>
        <v>0</v>
      </c>
      <c r="D96" s="21">
        <v>1</v>
      </c>
      <c r="E96" s="20"/>
    </row>
    <row r="97" spans="1:5" x14ac:dyDescent="0.25">
      <c r="A97" s="34" t="s">
        <v>4</v>
      </c>
      <c r="B97" s="35" t="s">
        <v>100</v>
      </c>
      <c r="C97" s="22">
        <f>NEMTP!F97*NEMTP_kritéria!D97</f>
        <v>0</v>
      </c>
      <c r="D97" s="21">
        <v>1</v>
      </c>
      <c r="E97" s="20"/>
    </row>
    <row r="98" spans="1:5" x14ac:dyDescent="0.25">
      <c r="A98" s="34" t="s">
        <v>4</v>
      </c>
      <c r="B98" s="35" t="s">
        <v>78</v>
      </c>
      <c r="C98" s="22">
        <f>NEMTP!F98*NEMTP_kritéria!D98</f>
        <v>0</v>
      </c>
      <c r="D98" s="21">
        <v>1</v>
      </c>
      <c r="E98" s="20"/>
    </row>
    <row r="99" spans="1:5" x14ac:dyDescent="0.25">
      <c r="A99" s="34" t="s">
        <v>4</v>
      </c>
      <c r="B99" s="35" t="s">
        <v>79</v>
      </c>
      <c r="C99" s="22">
        <f>NEMTP!F99*NEMTP_kritéria!D99</f>
        <v>0</v>
      </c>
      <c r="D99" s="21">
        <v>1</v>
      </c>
      <c r="E99" s="20"/>
    </row>
    <row r="100" spans="1:5" x14ac:dyDescent="0.25">
      <c r="A100" s="34" t="s">
        <v>4</v>
      </c>
      <c r="B100" s="35" t="s">
        <v>80</v>
      </c>
      <c r="C100" s="22">
        <f>NEMTP!F100*NEMTP_kritéria!D100</f>
        <v>0</v>
      </c>
      <c r="D100" s="21">
        <v>53</v>
      </c>
      <c r="E100" s="20"/>
    </row>
    <row r="101" spans="1:5" x14ac:dyDescent="0.25">
      <c r="A101" s="34" t="s">
        <v>4</v>
      </c>
      <c r="B101" s="35" t="s">
        <v>81</v>
      </c>
      <c r="C101" s="22">
        <f>NEMTP!F101*NEMTP_kritéria!D101</f>
        <v>0</v>
      </c>
      <c r="D101" s="21">
        <v>23</v>
      </c>
      <c r="E101" s="20"/>
    </row>
    <row r="102" spans="1:5" x14ac:dyDescent="0.25">
      <c r="A102" s="34" t="s">
        <v>4</v>
      </c>
      <c r="B102" s="35" t="s">
        <v>82</v>
      </c>
      <c r="C102" s="22">
        <f>NEMTP!F102*NEMTP_kritéria!D102</f>
        <v>0</v>
      </c>
      <c r="D102" s="21">
        <v>1</v>
      </c>
      <c r="E102" s="20"/>
    </row>
    <row r="103" spans="1:5" x14ac:dyDescent="0.25">
      <c r="A103" s="34" t="s">
        <v>4</v>
      </c>
      <c r="B103" s="35" t="s">
        <v>83</v>
      </c>
      <c r="C103" s="22">
        <f>NEMTP!F103*NEMTP_kritéria!D103</f>
        <v>0</v>
      </c>
      <c r="D103" s="21">
        <v>1</v>
      </c>
      <c r="E103" s="20"/>
    </row>
    <row r="104" spans="1:5" ht="30" x14ac:dyDescent="0.25">
      <c r="A104" s="34" t="s">
        <v>4</v>
      </c>
      <c r="B104" s="35" t="s">
        <v>8</v>
      </c>
      <c r="C104" s="22">
        <f>NEMTP!F104*NEMTP_kritéria!D104</f>
        <v>0</v>
      </c>
      <c r="D104" s="21">
        <v>1</v>
      </c>
      <c r="E104" s="20"/>
    </row>
    <row r="105" spans="1:5" ht="30" x14ac:dyDescent="0.25">
      <c r="A105" s="34" t="s">
        <v>4</v>
      </c>
      <c r="B105" s="35" t="s">
        <v>7</v>
      </c>
      <c r="C105" s="22">
        <f>NEMTP!F105*NEMTP_kritéria!D105</f>
        <v>0</v>
      </c>
      <c r="D105" s="21">
        <v>1</v>
      </c>
      <c r="E105" s="20"/>
    </row>
    <row r="106" spans="1:5" x14ac:dyDescent="0.25">
      <c r="A106" s="34" t="s">
        <v>4</v>
      </c>
      <c r="B106" s="35" t="s">
        <v>84</v>
      </c>
      <c r="C106" s="22">
        <f>NEMTP!F106*NEMTP_kritéria!D106</f>
        <v>0</v>
      </c>
      <c r="D106" s="21">
        <v>1</v>
      </c>
      <c r="E106" s="20"/>
    </row>
    <row r="107" spans="1:5" x14ac:dyDescent="0.25">
      <c r="A107" s="34" t="s">
        <v>4</v>
      </c>
      <c r="B107" s="35" t="s">
        <v>85</v>
      </c>
      <c r="C107" s="22">
        <f>NEMTP!F107*NEMTP_kritéria!D107</f>
        <v>0</v>
      </c>
      <c r="D107" s="21">
        <v>1</v>
      </c>
      <c r="E107" s="20"/>
    </row>
    <row r="108" spans="1:5" x14ac:dyDescent="0.25">
      <c r="A108" s="34" t="s">
        <v>4</v>
      </c>
      <c r="B108" s="35" t="s">
        <v>86</v>
      </c>
      <c r="C108" s="22">
        <f>NEMTP!F108*NEMTP_kritéria!D108</f>
        <v>0</v>
      </c>
      <c r="D108" s="21">
        <v>1</v>
      </c>
      <c r="E108" s="20"/>
    </row>
    <row r="109" spans="1:5" x14ac:dyDescent="0.25">
      <c r="A109" s="34" t="s">
        <v>4</v>
      </c>
      <c r="B109" s="35" t="s">
        <v>87</v>
      </c>
      <c r="C109" s="22">
        <f>NEMTP!F109*NEMTP_kritéria!D109</f>
        <v>0</v>
      </c>
      <c r="D109" s="21">
        <v>1</v>
      </c>
      <c r="E109" s="20"/>
    </row>
    <row r="110" spans="1:5" x14ac:dyDescent="0.25">
      <c r="A110" s="34" t="s">
        <v>4</v>
      </c>
      <c r="B110" s="35" t="s">
        <v>88</v>
      </c>
      <c r="C110" s="22">
        <f>NEMTP!F110*NEMTP_kritéria!D110</f>
        <v>0</v>
      </c>
      <c r="D110" s="21">
        <v>1</v>
      </c>
      <c r="E110" s="20"/>
    </row>
    <row r="111" spans="1:5" x14ac:dyDescent="0.25">
      <c r="A111" s="34" t="s">
        <v>4</v>
      </c>
      <c r="B111" s="35" t="s">
        <v>89</v>
      </c>
      <c r="C111" s="22">
        <f>NEMTP!F111*NEMTP_kritéria!D111</f>
        <v>0</v>
      </c>
      <c r="D111" s="21">
        <v>1</v>
      </c>
      <c r="E111" s="20"/>
    </row>
    <row r="112" spans="1:5" x14ac:dyDescent="0.25">
      <c r="A112" s="34" t="s">
        <v>4</v>
      </c>
      <c r="B112" s="35" t="s">
        <v>90</v>
      </c>
      <c r="C112" s="22">
        <f>NEMTP!F112*NEMTP_kritéria!D112</f>
        <v>0</v>
      </c>
      <c r="D112" s="21">
        <v>1</v>
      </c>
      <c r="E112" s="20"/>
    </row>
    <row r="113" spans="1:5" x14ac:dyDescent="0.25">
      <c r="A113" s="34" t="s">
        <v>4</v>
      </c>
      <c r="B113" s="35" t="s">
        <v>91</v>
      </c>
      <c r="C113" s="22">
        <f>NEMTP!F113*NEMTP_kritéria!D113</f>
        <v>0</v>
      </c>
      <c r="D113" s="21">
        <v>1</v>
      </c>
      <c r="E113" s="20"/>
    </row>
    <row r="114" spans="1:5" x14ac:dyDescent="0.25">
      <c r="A114" s="34" t="s">
        <v>4</v>
      </c>
      <c r="B114" s="35" t="s">
        <v>92</v>
      </c>
      <c r="C114" s="22">
        <f>NEMTP!F114*NEMTP_kritéria!D114</f>
        <v>0</v>
      </c>
      <c r="D114" s="21">
        <v>1</v>
      </c>
      <c r="E114" s="20"/>
    </row>
    <row r="115" spans="1:5" x14ac:dyDescent="0.25">
      <c r="A115" s="34" t="s">
        <v>4</v>
      </c>
      <c r="B115" s="35" t="s">
        <v>93</v>
      </c>
      <c r="C115" s="22">
        <f>NEMTP!F115*NEMTP_kritéria!D115</f>
        <v>0</v>
      </c>
      <c r="D115" s="21">
        <v>1</v>
      </c>
      <c r="E115" s="20"/>
    </row>
    <row r="116" spans="1:5" x14ac:dyDescent="0.25">
      <c r="A116" s="34" t="s">
        <v>4</v>
      </c>
      <c r="B116" s="35" t="s">
        <v>94</v>
      </c>
      <c r="C116" s="22">
        <f>NEMTP!F116*NEMTP_kritéria!D116</f>
        <v>0</v>
      </c>
      <c r="D116" s="21">
        <v>1</v>
      </c>
      <c r="E116" s="20"/>
    </row>
    <row r="117" spans="1:5" x14ac:dyDescent="0.25">
      <c r="A117" s="34" t="s">
        <v>4</v>
      </c>
      <c r="B117" s="35" t="s">
        <v>95</v>
      </c>
      <c r="C117" s="22">
        <f>NEMTP!F117*NEMTP_kritéria!D117</f>
        <v>0</v>
      </c>
      <c r="D117" s="21">
        <v>1</v>
      </c>
      <c r="E117" s="20"/>
    </row>
    <row r="118" spans="1:5" x14ac:dyDescent="0.25">
      <c r="A118" s="34" t="s">
        <v>4</v>
      </c>
      <c r="B118" s="35" t="s">
        <v>96</v>
      </c>
      <c r="C118" s="22">
        <f>NEMTP!F118*NEMTP_kritéria!D118</f>
        <v>0</v>
      </c>
      <c r="D118" s="21">
        <v>1</v>
      </c>
      <c r="E118" s="20"/>
    </row>
    <row r="119" spans="1:5" x14ac:dyDescent="0.25">
      <c r="A119" s="34" t="s">
        <v>4</v>
      </c>
      <c r="B119" s="35" t="s">
        <v>6</v>
      </c>
      <c r="C119" s="22">
        <f>NEMTP!F119*NEMTP_kritéria!D119</f>
        <v>0</v>
      </c>
      <c r="D119" s="21">
        <v>1</v>
      </c>
      <c r="E119" s="20"/>
    </row>
    <row r="120" spans="1:5" x14ac:dyDescent="0.25">
      <c r="A120" s="34" t="s">
        <v>4</v>
      </c>
      <c r="B120" s="35" t="s">
        <v>5</v>
      </c>
      <c r="C120" s="22">
        <f>NEMTP!F120*NEMTP_kritéria!D120</f>
        <v>0</v>
      </c>
      <c r="D120" s="21">
        <v>1</v>
      </c>
      <c r="E120" s="20"/>
    </row>
    <row r="121" spans="1:5" x14ac:dyDescent="0.25">
      <c r="A121" s="34" t="s">
        <v>4</v>
      </c>
      <c r="B121" s="35" t="s">
        <v>3</v>
      </c>
      <c r="C121" s="22">
        <f>NEMTP!F121*NEMTP_kritéria!D121</f>
        <v>0</v>
      </c>
      <c r="D121" s="21">
        <v>1</v>
      </c>
      <c r="E121" s="20"/>
    </row>
    <row r="122" spans="1:5" x14ac:dyDescent="0.25">
      <c r="C122" s="18"/>
      <c r="D122" s="17"/>
      <c r="E122" s="16"/>
    </row>
    <row r="123" spans="1:5" x14ac:dyDescent="0.25">
      <c r="C123" s="18"/>
      <c r="D123" s="17"/>
      <c r="E123" s="16"/>
    </row>
    <row r="124" spans="1:5" x14ac:dyDescent="0.25">
      <c r="A124" s="19" t="s">
        <v>2</v>
      </c>
      <c r="B124" t="s">
        <v>1</v>
      </c>
      <c r="C124" s="18"/>
      <c r="D124" s="17"/>
      <c r="E124" s="16"/>
    </row>
    <row r="125" spans="1:5" x14ac:dyDescent="0.25">
      <c r="B125" t="s">
        <v>0</v>
      </c>
    </row>
    <row r="126" spans="1:5" ht="30" x14ac:dyDescent="0.25">
      <c r="B126" s="36" t="s">
        <v>97</v>
      </c>
    </row>
  </sheetData>
  <sheetProtection algorithmName="SHA-512" hashValue="irGIJv/0sIhzsy1KtFYPW0/9GB3XNKA0Rrtb1PiGPjSqpR1k2s1FhX3/iDejHdzr6pbEzKyP9w+95f9gRBS3mQ==" saltValue="6oTYOkG2dhTAYulrsmhfJQ==" spinCount="100000" sheet="1" objects="1" scenarios="1"/>
  <mergeCells count="4">
    <mergeCell ref="A1:D1"/>
    <mergeCell ref="A3:B3"/>
    <mergeCell ref="C3:D3"/>
    <mergeCell ref="A85:D85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022B0B-2FC1-4688-82D7-B17E7573A9B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6C006C1-42A2-4854-B2B2-FFDEA0DDDF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A03CB3-FD5C-4864-9F48-B0D604DF0D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NEMTP</vt:lpstr>
      <vt:lpstr>NEMTP_kritéria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Houda Jaroslav</cp:lastModifiedBy>
  <dcterms:created xsi:type="dcterms:W3CDTF">2023-01-11T09:55:07Z</dcterms:created>
  <dcterms:modified xsi:type="dcterms:W3CDTF">2024-09-13T13:36:27Z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